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sharepoint.com/sites/ECE_TD2/Shared Documents/Section RSMDG/DANGER/ADR/Multilateral agreements/Expired/"/>
    </mc:Choice>
  </mc:AlternateContent>
  <xr:revisionPtr revIDLastSave="172" documentId="13_ncr:1_{8409971C-E826-43F4-ACBF-7847785EA042}" xr6:coauthVersionLast="47" xr6:coauthVersionMax="47" xr10:uidLastSave="{AE2A8FF2-558A-4309-AFBD-5347E21C8C14}"/>
  <bookViews>
    <workbookView xWindow="28680" yWindow="-120" windowWidth="29040" windowHeight="15720" firstSheet="1" activeTab="1" xr2:uid="{51139CC1-36E5-4688-8F6F-649760B3CBC6}"/>
  </bookViews>
  <sheets>
    <sheet name="Sheet1" sheetId="1" state="hidden" r:id="rId1"/>
    <sheet name="Final" sheetId="2" r:id="rId2"/>
  </sheets>
  <definedNames>
    <definedName name="_GoBack" localSheetId="0">Sheet1!$A$2</definedName>
    <definedName name="_xlnm.Print_Area" localSheetId="1">Final!$A$1:$D$174</definedName>
    <definedName name="_xlnm.Print_Area" localSheetId="0">Sheet1!$B$1:$D$145</definedName>
    <definedName name="_xlnm.Print_Titles" localSheetId="1">Final!$1:$1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2" i="1"/>
  <c r="D41"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2" i="1"/>
  <c r="C3" i="1"/>
  <c r="E3" i="1" s="1"/>
  <c r="C4" i="1"/>
  <c r="E4" i="1" s="1"/>
  <c r="C5" i="1"/>
  <c r="E5" i="1" s="1"/>
  <c r="C6" i="1"/>
  <c r="E6" i="1" s="1"/>
  <c r="C7" i="1"/>
  <c r="E7" i="1" s="1"/>
  <c r="C8" i="1"/>
  <c r="E8" i="1" s="1"/>
  <c r="C9" i="1"/>
  <c r="E9" i="1" s="1"/>
  <c r="C10" i="1"/>
  <c r="E10" i="1" s="1"/>
  <c r="C11" i="1"/>
  <c r="E11" i="1" s="1"/>
  <c r="C12" i="1"/>
  <c r="E12" i="1" s="1"/>
  <c r="C13" i="1"/>
  <c r="E13" i="1" s="1"/>
  <c r="C14" i="1"/>
  <c r="E14" i="1" s="1"/>
  <c r="C15" i="1"/>
  <c r="E15" i="1" s="1"/>
  <c r="C16" i="1"/>
  <c r="E16" i="1" s="1"/>
  <c r="C17" i="1"/>
  <c r="E17" i="1" s="1"/>
  <c r="C18" i="1"/>
  <c r="E18" i="1" s="1"/>
  <c r="C19" i="1"/>
  <c r="E19" i="1" s="1"/>
  <c r="C20" i="1"/>
  <c r="E20" i="1" s="1"/>
  <c r="C21" i="1"/>
  <c r="E21" i="1" s="1"/>
  <c r="C22" i="1"/>
  <c r="E22" i="1" s="1"/>
  <c r="C23" i="1"/>
  <c r="E23" i="1" s="1"/>
  <c r="C24" i="1"/>
  <c r="E24" i="1" s="1"/>
  <c r="C25" i="1"/>
  <c r="E25" i="1" s="1"/>
  <c r="C26" i="1"/>
  <c r="E26" i="1" s="1"/>
  <c r="C27" i="1"/>
  <c r="E27" i="1" s="1"/>
  <c r="C28" i="1"/>
  <c r="E28" i="1" s="1"/>
  <c r="C29" i="1"/>
  <c r="E29" i="1" s="1"/>
  <c r="C30" i="1"/>
  <c r="E30" i="1" s="1"/>
  <c r="C31" i="1"/>
  <c r="E31" i="1" s="1"/>
  <c r="C32" i="1"/>
  <c r="E32" i="1" s="1"/>
  <c r="C33" i="1"/>
  <c r="E33" i="1" s="1"/>
  <c r="C34" i="1"/>
  <c r="E34" i="1" s="1"/>
  <c r="C35" i="1"/>
  <c r="E35" i="1" s="1"/>
  <c r="C36" i="1"/>
  <c r="E36" i="1" s="1"/>
  <c r="C37" i="1"/>
  <c r="E37" i="1" s="1"/>
  <c r="C38" i="1"/>
  <c r="E38" i="1" s="1"/>
  <c r="C39" i="1"/>
  <c r="E39" i="1" s="1"/>
  <c r="C40" i="1"/>
  <c r="E40" i="1" s="1"/>
  <c r="C42" i="1"/>
  <c r="E42" i="1" s="1"/>
  <c r="C41" i="1"/>
  <c r="E41" i="1" s="1"/>
  <c r="C43" i="1"/>
  <c r="E43" i="1" s="1"/>
  <c r="C44" i="1"/>
  <c r="E44" i="1" s="1"/>
  <c r="C45" i="1"/>
  <c r="E45" i="1" s="1"/>
  <c r="C46" i="1"/>
  <c r="E46" i="1" s="1"/>
  <c r="C47" i="1"/>
  <c r="E47" i="1" s="1"/>
  <c r="C48" i="1"/>
  <c r="E48" i="1" s="1"/>
  <c r="C49" i="1"/>
  <c r="E49" i="1" s="1"/>
  <c r="C50" i="1"/>
  <c r="E50" i="1" s="1"/>
  <c r="C51" i="1"/>
  <c r="E51" i="1" s="1"/>
  <c r="C52" i="1"/>
  <c r="E52" i="1" s="1"/>
  <c r="C53" i="1"/>
  <c r="E53" i="1" s="1"/>
  <c r="C54" i="1"/>
  <c r="E54" i="1" s="1"/>
  <c r="C55" i="1"/>
  <c r="E55" i="1" s="1"/>
  <c r="C56" i="1"/>
  <c r="E56" i="1" s="1"/>
  <c r="C57" i="1"/>
  <c r="E57" i="1" s="1"/>
  <c r="C58" i="1"/>
  <c r="E58" i="1" s="1"/>
  <c r="C59" i="1"/>
  <c r="E59" i="1" s="1"/>
  <c r="C60" i="1"/>
  <c r="E60" i="1" s="1"/>
  <c r="C61" i="1"/>
  <c r="E61" i="1" s="1"/>
  <c r="C62" i="1"/>
  <c r="E62" i="1" s="1"/>
  <c r="C63" i="1"/>
  <c r="E63" i="1" s="1"/>
  <c r="C64" i="1"/>
  <c r="E64" i="1" s="1"/>
  <c r="C65" i="1"/>
  <c r="E65" i="1" s="1"/>
  <c r="C66" i="1"/>
  <c r="E66" i="1" s="1"/>
  <c r="C67" i="1"/>
  <c r="E67" i="1" s="1"/>
  <c r="C68" i="1"/>
  <c r="E68" i="1" s="1"/>
  <c r="C69" i="1"/>
  <c r="E69" i="1" s="1"/>
  <c r="C70" i="1"/>
  <c r="E70" i="1" s="1"/>
  <c r="C71" i="1"/>
  <c r="E71" i="1" s="1"/>
  <c r="C72" i="1"/>
  <c r="E72" i="1" s="1"/>
  <c r="C73" i="1"/>
  <c r="E73" i="1" s="1"/>
  <c r="C74" i="1"/>
  <c r="E74" i="1" s="1"/>
  <c r="C75" i="1"/>
  <c r="E75" i="1" s="1"/>
  <c r="C76" i="1"/>
  <c r="E76" i="1" s="1"/>
  <c r="C77" i="1"/>
  <c r="E77" i="1" s="1"/>
  <c r="C78" i="1"/>
  <c r="E78" i="1" s="1"/>
  <c r="C79" i="1"/>
  <c r="E79" i="1" s="1"/>
  <c r="C80" i="1"/>
  <c r="E80" i="1" s="1"/>
  <c r="C81" i="1"/>
  <c r="E81" i="1" s="1"/>
  <c r="C82" i="1"/>
  <c r="E82" i="1" s="1"/>
  <c r="C83" i="1"/>
  <c r="E83" i="1" s="1"/>
  <c r="C84" i="1"/>
  <c r="E84" i="1" s="1"/>
  <c r="C85" i="1"/>
  <c r="E85" i="1" s="1"/>
  <c r="C86" i="1"/>
  <c r="E86" i="1" s="1"/>
  <c r="C87" i="1"/>
  <c r="E87" i="1" s="1"/>
  <c r="C88" i="1"/>
  <c r="E88" i="1" s="1"/>
  <c r="C89" i="1"/>
  <c r="E89" i="1" s="1"/>
  <c r="C90" i="1"/>
  <c r="E90" i="1" s="1"/>
  <c r="C91" i="1"/>
  <c r="E91" i="1" s="1"/>
  <c r="C92" i="1"/>
  <c r="E92" i="1" s="1"/>
  <c r="C93" i="1"/>
  <c r="E93" i="1" s="1"/>
  <c r="C94" i="1"/>
  <c r="E94" i="1" s="1"/>
  <c r="C95" i="1"/>
  <c r="E95" i="1" s="1"/>
  <c r="C96" i="1"/>
  <c r="E96" i="1" s="1"/>
  <c r="C97" i="1"/>
  <c r="E97" i="1" s="1"/>
  <c r="C98" i="1"/>
  <c r="E98" i="1" s="1"/>
  <c r="C99" i="1"/>
  <c r="E99" i="1" s="1"/>
  <c r="C100" i="1"/>
  <c r="E100" i="1" s="1"/>
  <c r="C101" i="1"/>
  <c r="E101" i="1" s="1"/>
  <c r="C102" i="1"/>
  <c r="E102" i="1" s="1"/>
  <c r="C103" i="1"/>
  <c r="E103" i="1" s="1"/>
  <c r="C104" i="1"/>
  <c r="E104" i="1" s="1"/>
  <c r="C105" i="1"/>
  <c r="E105" i="1" s="1"/>
  <c r="C106" i="1"/>
  <c r="E106" i="1" s="1"/>
  <c r="C107" i="1"/>
  <c r="E107" i="1" s="1"/>
  <c r="C108" i="1"/>
  <c r="E108" i="1" s="1"/>
  <c r="C109" i="1"/>
  <c r="E109" i="1" s="1"/>
  <c r="C110" i="1"/>
  <c r="E110" i="1" s="1"/>
  <c r="C111" i="1"/>
  <c r="E111" i="1" s="1"/>
  <c r="C112" i="1"/>
  <c r="E112" i="1" s="1"/>
  <c r="C113" i="1"/>
  <c r="E113" i="1" s="1"/>
  <c r="C114" i="1"/>
  <c r="C115" i="1"/>
  <c r="E115" i="1" s="1"/>
  <c r="C116" i="1"/>
  <c r="E116" i="1" s="1"/>
  <c r="C117" i="1"/>
  <c r="E117" i="1" s="1"/>
  <c r="C118" i="1"/>
  <c r="E118" i="1" s="1"/>
  <c r="C119" i="1"/>
  <c r="E119" i="1" s="1"/>
  <c r="C120" i="1"/>
  <c r="E120" i="1" s="1"/>
  <c r="C121" i="1"/>
  <c r="E121" i="1" s="1"/>
  <c r="C122" i="1"/>
  <c r="E122" i="1" s="1"/>
  <c r="C123" i="1"/>
  <c r="E123" i="1" s="1"/>
  <c r="C124" i="1"/>
  <c r="E124" i="1" s="1"/>
  <c r="C125" i="1"/>
  <c r="E125" i="1" s="1"/>
  <c r="C126" i="1"/>
  <c r="E126" i="1" s="1"/>
  <c r="C127" i="1"/>
  <c r="E127" i="1" s="1"/>
  <c r="C128" i="1"/>
  <c r="E128" i="1" s="1"/>
  <c r="C129" i="1"/>
  <c r="E129" i="1" s="1"/>
  <c r="C130" i="1"/>
  <c r="E130" i="1" s="1"/>
  <c r="C131" i="1"/>
  <c r="E131" i="1" s="1"/>
  <c r="C132" i="1"/>
  <c r="E132" i="1" s="1"/>
  <c r="C133" i="1"/>
  <c r="E133" i="1" s="1"/>
  <c r="C134" i="1"/>
  <c r="E134" i="1" s="1"/>
  <c r="C135" i="1"/>
  <c r="E135" i="1" s="1"/>
  <c r="C136" i="1"/>
  <c r="E136" i="1" s="1"/>
  <c r="C137" i="1"/>
  <c r="E137" i="1" s="1"/>
  <c r="C138" i="1"/>
  <c r="E138" i="1" s="1"/>
  <c r="C139" i="1"/>
  <c r="E139" i="1" s="1"/>
  <c r="C140" i="1"/>
  <c r="E140" i="1" s="1"/>
  <c r="C141" i="1"/>
  <c r="E141" i="1" s="1"/>
  <c r="C142" i="1"/>
  <c r="E142" i="1" s="1"/>
  <c r="C143" i="1"/>
  <c r="E143" i="1" s="1"/>
  <c r="C144" i="1"/>
  <c r="E144" i="1" s="1"/>
  <c r="C145" i="1"/>
  <c r="E145" i="1" s="1"/>
  <c r="C2" i="1"/>
  <c r="E2" i="1" s="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2" i="1"/>
  <c r="B41"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3" i="1"/>
  <c r="E114" i="1" l="1"/>
</calcChain>
</file>

<file path=xl/sharedStrings.xml><?xml version="1.0" encoding="utf-8"?>
<sst xmlns="http://schemas.openxmlformats.org/spreadsheetml/2006/main" count="506" uniqueCount="487">
  <si>
    <t>Source</t>
  </si>
  <si>
    <t>Number</t>
  </si>
  <si>
    <t>Title</t>
  </si>
  <si>
    <t>Expired on</t>
  </si>
  <si>
    <t>Column1</t>
  </si>
  <si>
    <t>M126 Transport of lithium batteries - Expired on 4 April 2008</t>
  </si>
  <si>
    <t>M128 Carriage of 1081 Tetrafluoroethylene stabilized in tank - Expired on 1 November 2007</t>
  </si>
  <si>
    <t>M130 Transport in tanks of UN 3375 AMMONIUM NITRATE EMULSION or SUSPENSION or GEL, intermediate for blasting explosives - Expired on 1 January 2008</t>
  </si>
  <si>
    <t>M131 Transport of small quantities of UN 1057 lighters or lighter refills - Expired on 1 January 2008</t>
  </si>
  <si>
    <t>M134 Equipement de citernes à déchets opérant sous vide - Expired on 1 May 2008</t>
  </si>
  <si>
    <t>M137 Transport en vrac de déchets et résidus solides contaminés par des composés polyhalogénés de diphényles et terphényles (PCB et PCT) - Expired on 1 May 2008</t>
  </si>
  <si>
    <t>M138 Transport of UN 2672 ammonia solution - Expired on 1 February 2008</t>
  </si>
  <si>
    <t>M139 Admission d'épreuves d'étanchéité de substitution sur les générateurs d'aérosols pleins - Expired on 1 May 2008</t>
  </si>
  <si>
    <t>M142 Carriage of UN 1963 Helium, Refrigerated Liquid and UN 1966 Hydrogen, Refrigerated Liquid - Expired on 1 February 2008</t>
  </si>
  <si>
    <t>M143 Carriage of diagnostic specimens - Expired on 15 May 2008</t>
  </si>
  <si>
    <t>M146 Transport de peroxydes organiques de type C, solides - Expired on 1 January 2009</t>
  </si>
  <si>
    <t>M151 Training of drivers - Expired on 1 January 2009</t>
  </si>
  <si>
    <t>M156 Language of the particulars to be entered in the transport document - Expired on 11 March 2009</t>
  </si>
  <si>
    <t>M158 Carriage of sodium chlorate in tank-vehicles - Expired on 7 June 2009</t>
  </si>
  <si>
    <t>M162 Carriage of UN 0335 and UN 0336 fireworks - Expired on 13 September 2009</t>
  </si>
  <si>
    <t>M165 Limited Quantity pack size applicable to UN 1791 Packing Group III - Expired on 12 November 2009</t>
  </si>
  <si>
    <t>M166 Carriage of 1057 lighters and 1057 lighter refills to retailers - Expired on 1 January 2010</t>
  </si>
  <si>
    <t>M167 Carriage of UN 2037 RECEPTACLES, SMALL, CONTAINING GAS (GAS CARTRIDGES) with a capacity not exceeding 120 ml - Expired on 1 January 2010</t>
  </si>
  <si>
    <t>M169 Transport de 3256 téréphtalate de diméthyle (DMT) et de 1230 méthanol dans un conteneur-citerne à vidange par le bas - Expired on 1 January 2010</t>
  </si>
  <si>
    <t>M172 Carriage of certain wastes containing dangerous goods - Expired on 2 August 2010</t>
  </si>
  <si>
    <t>M177 Transport document in delivery sale operations - Expired on 1 January 2011</t>
  </si>
  <si>
    <t>M180 Carriage of different gases of Class 2 in DOT cylinders in relation to 1.1.4.2 - Expired on 2 June 2011</t>
  </si>
  <si>
    <t>M182 Carriage of UN 2059 NITROCELLULOSE SOLUTION, FLAMMABLE in IBCs - Expired on 12 June 2011</t>
  </si>
  <si>
    <t>M183 Carriage in accordande with 1.1.3.6 and the information required in the transport document - Expired on 1 January 2009</t>
  </si>
  <si>
    <t>M184 Maximum quantity of organic peroxides of Class 5.2 and self-reactive substances of Class 4.1 - Expired on 1 January 2009</t>
  </si>
  <si>
    <t>M185 Application of the derogation of 1.1.4.2.1 to the carriage of substances of Class 9 which are not subject to the IMDG code or to the ICAO Technical Instructions in a transport chain including maritime or air carriage - Expired on 1 July 2009</t>
  </si>
  <si>
    <t>M186 Carriage in accordance with special packing provision PP1 of packing instruction P001 - Expired on 1 January 2009</t>
  </si>
  <si>
    <t>M187 Derogation from Special Provision 330 - Expired on 1 January 2009</t>
  </si>
  <si>
    <t>M188 Carriage of 1081 Tetrafluoroethylene stabilized in tank- Expired on 1 July 2012</t>
  </si>
  <si>
    <t>M189 Orange-coloured plate marking of vehicles carrying tanks with a capacity of not more than 3000 litres - Expired on 1 January 2009</t>
  </si>
  <si>
    <t>M190 Carriage of heatpipes containing anhydrous ammonia - Expired on 1 April 2013</t>
  </si>
  <si>
    <t>M191 Training required for carriage of substances and articles of Class 1, classification code 1.4S - Expired on 30 June 2009</t>
  </si>
  <si>
    <t>M192 Carriage in packagings to which packing instruction P801 applies - Expired on 1 January 2009</t>
  </si>
  <si>
    <t>M193 Carriage of UN 2672 ammonia solution in rigid and composite IBCs - Expired on 1 February 2013</t>
  </si>
  <si>
    <t>M194 Carriage of explosive substances and articles belonging to the Armed Forces set to be destroyed - Expired on 23 June 2013</t>
  </si>
  <si>
    <t>M195 Carriage of small gas cylinders of compressed nitrogen (UN 1066) - Expired on 1 January 2011</t>
  </si>
  <si>
    <t>M196 Carriage of liquid dangerous goods of various classes to which packing instructions P001, P400 or P402 are assigned, or to which Particular Requirement PR1 is assigned in the Table in 4.1.4.4 - Expired on 20 May 2013</t>
  </si>
  <si>
    <t>M197 Carriage of cylinders intended for breathing apparatus - Expired on 1 January 2011</t>
  </si>
  <si>
    <t>M198 Number of trailers in a transport unit - Expired on 11 June 2013</t>
  </si>
  <si>
    <t>M199 Security provisions of Chapter 1.10 for the transport of animal material (Editorially revised version) - Expired on 1 January 2011</t>
  </si>
  <si>
    <t>M199 Security provisions of Chapter 1.10 for the transport of animal material (Original version) - Expired on 1 January 2009</t>
  </si>
  <si>
    <t>M200 Carriage of large battery-assemblies prototypes (UN 3090) - Expired on 1 January 2010</t>
  </si>
  <si>
    <t>M201 Mobile explosives manufacturing units (MEMUs) - Expired on 30 June 2009</t>
  </si>
  <si>
    <t>M202 Training of drivers - Expired on 31 december 2013</t>
  </si>
  <si>
    <t>M203 Carriage in pressure receptacles of chlorosilanes, assigned to packing instruction P010 - Expired on 31 december 2012</t>
  </si>
  <si>
    <t>M204 Carriage of 1-Hydroxybenzotriazole monohydrate under UN 3474- Expired on 1 July 2011</t>
  </si>
  <si>
    <t>M205 Carriage of substances in class 9 which are not subject to the IMDG Code or to the ICAO Technical Instructions in a transport chain including maritime or air carriage - Expired on 1 June 2011</t>
  </si>
  <si>
    <t>M206 Special marking provisions for environmentally hazardous substances - Expired on 1 January 2010</t>
  </si>
  <si>
    <t>M207 Carriage in pressure receptacles of chlorosilanes, assigned to packing instruction P010 - Expired on 30 december 2012</t>
  </si>
  <si>
    <t>M208 Additional equipments for carrying out emergency actions for the carriage of gases - Expired on 1 July 2011</t>
  </si>
  <si>
    <t>M209 Carriage of UN 3468 Hydrogen in a metal hydride storage system - Expired on 31 December 2010</t>
  </si>
  <si>
    <t>M210 Marking requirements in SP 188 for button cells installed in equipment - Expired on 31 December 2010</t>
  </si>
  <si>
    <t>M211 Marking requirements in SP 188 for button cells installed in equipment - Expired on 31 December 2010</t>
  </si>
  <si>
    <t>M212 Carriage of UN 0335 and 0336- Expired on 19 August 2014</t>
  </si>
  <si>
    <t>M213 Transport of UN 1057 LIGHTERS and UN 1057 LIGHTER REFILLS - Expired on 1 January 2015</t>
  </si>
  <si>
    <t>M214 Anti-lock braking system for trailers - Expired on 1 January 2011</t>
  </si>
  <si>
    <t>M215 Carriage of UN 1011, UN 1075, UN 1965 and UN 1978 in pressure receptacles - Expired on 1 February 2015</t>
  </si>
  <si>
    <t>M216 Transport de bouteilles pour appareils respiratoires - Expired on 1 January 2013</t>
  </si>
  <si>
    <t>M217 Carriage of gas tanks or gas storage systems from motor vehicles powered by gases of UN Nos. 1011, 1049, 1075, 1954, 1965, 1966, 1969, 1971 or 1978 - Expired on 1 January 2013</t>
  </si>
  <si>
    <t>M218 Placarding of containers used exclusively in a road transport operation - Expired on 1 January 2013</t>
  </si>
  <si>
    <t>M219 Derogation from special provisions 188 and 230 concerning the test requirements for lithium metal and lithium ion batteries - Expired on 1 January 2011</t>
  </si>
  <si>
    <t>M220 Carriage of pressure vessels for Class 2 or Class 8 substances in salvage pressure receptacles - Expired on 1 January 2014</t>
  </si>
  <si>
    <t>M221 Carriage of vehicle fuel gas tanks or vehicle fuel gas storage systems containing gases of UN Nos. 1011, 1049, 1075, 1954, 1965, 1966, 1969, 1971 or 1978 - Expired on 1 January 2013</t>
  </si>
  <si>
    <t>M222 Carriage of certain wastes containing dangerous goods - Expired on 2 August 2015</t>
  </si>
  <si>
    <t>M223 Carriage of UN 1950 AEROSOLS - Expired on 1 January 2013</t>
  </si>
  <si>
    <t>M224 Derogation from special provision 239 for the carriage of batteries, containing sodium, or cells, containing sodium (UN 3292) - Expired on 1 January 2013</t>
  </si>
  <si>
    <t>M225 Number of trailers in a transport unit - Expired on 6 October 2015</t>
  </si>
  <si>
    <t>M226 Carriage of desulfurization agents containing UN 1402 calcium carbide of Class 4.3, packing group I - Expired on 1 July 2015</t>
  </si>
  <si>
    <t>M227 Carriage of uncleaned medical devices - Expired on 1 July 2013</t>
  </si>
  <si>
    <t>M228 Carriage of pre-production prototypes of large Lithium-ion batteries assemblies (UN 3480) - Expired on 27 December 2015</t>
  </si>
  <si>
    <t>M229 Vibration testing of Intermediate Bulk Containers - Expired on 1 January 2016</t>
  </si>
  <si>
    <t>M230 Carriage of UN 2990 and UN 3072 (life-saving appliances, self-inflating and not self-inflating) - Expired on 1 January 2013</t>
  </si>
  <si>
    <t>M231 Carriage of chemicals under pressure - Expired on 1 January 2013</t>
  </si>
  <si>
    <t>M232 Carriage of medical devices or equipment - Expired on 1 January 2013</t>
  </si>
  <si>
    <t>M233 Carriage of lithium batteries - Expired on 1 January 2013</t>
  </si>
  <si>
    <t>M234 Transitional provisions for in-house inspection services (IS) - Expired on 1 January 2012</t>
  </si>
  <si>
    <t>M235 Carriage of fuel oil, heavy, and fuel oil, residual - Expired on 1 January 2013</t>
  </si>
  <si>
    <t>M236 Transport document in delivery sale operations - Expired on 12 May 2016</t>
  </si>
  <si>
    <t>M237 Carriage of different gases of Class 2 in US Department of Transportation cylinders in relation to 1.1.4.2 - Expired on 1 June 2016</t>
  </si>
  <si>
    <t>M238 Carriage of lighters and lighter refills - Expired on 1 January 2013</t>
  </si>
  <si>
    <t>M239 Carriage of used lithium cells and batteries - Expired on 1 January 2013</t>
  </si>
  <si>
    <t>M240 Carriage of fuel oil, heavy, and fuel oil, residual - Expired on 1 January 2013</t>
  </si>
  <si>
    <t>M242 Use of equipments for tanks - Expired on 1 January 2012</t>
  </si>
  <si>
    <t>M243 Carriage of UN 1402, Calcium Carbide, Class 4.3, Packing group I, in tanks - Expired on 1 January 2013</t>
  </si>
  <si>
    <t>M244 Carriage of UN 1013 Carbon dioxide or UN 1066 Nitrogen in cylinders having a test pressure capacity product of more than 15 MPa (150 bar.litre) and not more than 15.2 MPa (152 bar.litre) - Expired on 1 January 2013</t>
  </si>
  <si>
    <t>M245 Environmentally hazardous substance requirements related to Class 7 - Expired on 1 January 2013</t>
  </si>
  <si>
    <t>M246 Use of tanks - Expired on 1 January 2013</t>
  </si>
  <si>
    <t>M247 Concerning the periodic inspection of some steel cylinders intended for the carriage of liquefied petroleum gas (UN 1965) - Expired on 1 January 2017</t>
  </si>
  <si>
    <t>M248 Concerning the carriage of “UN 1081 Tetrafluoroethylene stabilized” in a battery-vehicles and multiple-element gas containers (MEGCs) - Expired on 1 January 2013</t>
  </si>
  <si>
    <t>M249 Concerning the marking and labelling of cylinders for Class 2 - Expired on 1 January 2013</t>
  </si>
  <si>
    <t>M250 Concerning the type approval of accessories for tanks in accordance with Chapter 6.8 - Germany - Expired on 1 January 2013</t>
  </si>
  <si>
    <t>M251 On a derogation from special provisions 188 and 230 concerning the test requirements for ltihium-metal and lithium-ion batteries (UN Nos. 3090, 3091, 3480 and 3481)- Germany - Expired on 1 January 2013</t>
  </si>
  <si>
    <t>M252 Concerning the carriage of damaged lithium batteries (UN Nos. 3090, 3091, 3480 and 3481) - Expired on 1 January 2013</t>
  </si>
  <si>
    <t>M253 Heavy fuel oil - Expired on 1 January 2018</t>
  </si>
  <si>
    <t>M254 Placarding of containers used exclusively in a road transport operation - Expired on 1 January 2018</t>
  </si>
  <si>
    <t>M255 Periodic inspection of LPG welded steel cylinders - Expired on 31 December 2017</t>
  </si>
  <si>
    <t>M256 Transport of UN 2672 ammonia solution in rigid and composite IBCs - Expired on 31 January 2018</t>
  </si>
  <si>
    <t>M257 IBC packing instructions IBC04 to IBC08 - Expired on 1 January 2015</t>
  </si>
  <si>
    <t>M258 Carriage of heatpipes containing anhydrous ammonia - Expired on 5 March 2018</t>
  </si>
  <si>
    <t>M259 Carriage of damaged lithium batteries - Expired on 1 January 2015</t>
  </si>
  <si>
    <t>M260 Substances which when in carriage present a risk of asphyxiation - Expired on 1 January 2015</t>
  </si>
  <si>
    <t>M261 Concerning the replacement reference to standard EN ISO/IEC 17020:2004 by a reference to EN ISO/IEC 17020:2012 (except clause 8.1.3) - Expired on 1 March 2015</t>
  </si>
  <si>
    <t>M262 Concerning the number of trailers in a transport unit carrying dangerous goods in packages only - Expired on 3 May 2018</t>
  </si>
  <si>
    <t>M263 Concerning the number of trailers in a transport unit carrying dangerous goods in bulk or in tanks - Expired on 3 May 2018</t>
  </si>
  <si>
    <t>M264 Concerning the marking of bundles of cylinders - Expired on 1 January 2015</t>
  </si>
  <si>
    <t>M265 Concerning special provision S12 - Expired on 1 January 2015</t>
  </si>
  <si>
    <t>M266 Carriage of explosive substances and articles belonging to the Armed Forces set to be destroyed - Expired on 1 August 2018</t>
  </si>
  <si>
    <t>M267 Carriage of cylinders used on board a ship of aircraft - Expired on 1 January 2015</t>
  </si>
  <si>
    <t>M268 Carriage of packagings, discarded, empty, uncleaned (UN 3509) - Expired on 1 January 2015</t>
  </si>
  <si>
    <t>M269 Marking of UN numbers on LPG cylinders - Expired on 1 July 2018</t>
  </si>
  <si>
    <t>M270 Working pressure of composite cylinders intended for the carriage of hydrogen (UN 1049) - Expired on 15 February 2019</t>
  </si>
  <si>
    <t>M271 Additive devices as a part of the service equipment of tanks - Expired on 1 January 2015</t>
  </si>
  <si>
    <t>M272 Carriage of lithium ion and lithium metal cells and batteries and equipment containing such cells and batteries carried for disposal or recycling under special provision 636 - Expired on 1 July 2015</t>
  </si>
  <si>
    <t>M273 Marking of gas cylinders - Expired on 1 July 2018</t>
  </si>
  <si>
    <t>M274 concerning the carriage of articles, pressurized, pneumatic (UN 3164) under special provision 371 - Expired on 1 January 2015</t>
  </si>
  <si>
    <t>M275 Concerning vacuum operated waste tanks - Expired on 1 January 2015</t>
  </si>
  <si>
    <t>M276 Concerning the construction of FL and OX vehicles using liquefied natural gas (LNG) as fuel for their propulsion - Expired on 1 January 2017</t>
  </si>
  <si>
    <t>M278 Concerning the carriage of liquefied petroleum gas (UN 1965) in fixed tanks - Expired on 1 June 2019</t>
  </si>
  <si>
    <t>M279 Concerning the carriage of UN 0335, UN 0336 fireworks - Expired on 19 August 2019</t>
  </si>
  <si>
    <t>M280 Concerning the carriage of UN 3077 and UN 3082 when transported in receptacles not exceeding 5 kg or 5 litres - Expired on 1 January 2015</t>
  </si>
  <si>
    <t>M281 Carriage of waste contaminated with viruses causing haemorrhagic fever - Expired on 1 January 2017</t>
  </si>
  <si>
    <t>M282 Carriage of UN 1361 CARBON, packing group III and UN 3088 SELF-HEATING SOLID, ORGANIC, N.O.S. packing group III - Expired on 1 July 2019</t>
  </si>
  <si>
    <t>M283 Concerning dangerous Goods safety advisers as regards special provision 664 - Expired on 1 January 2020</t>
  </si>
  <si>
    <t>M284 Concerning the carriage of viscous liquids which are also environmentally hazardous when transported in receptacles not exceeding 5 litres - Expired on 1 January 2017</t>
  </si>
  <si>
    <t>M285 Relatif au transport d'équipements contenant des piles au lithium - Expired on 1 January 2017</t>
  </si>
  <si>
    <t>M286 Relatif aux restrictions de circulations dans les tunnels - Expired on 1 January 2017</t>
  </si>
  <si>
    <t>M289 Carriage of elevated temperature substances for the purpose of applying road markings - Expired on 1 January 2017</t>
  </si>
  <si>
    <t>M290 Carriage of infected animals - Expired on 1 January 2017</t>
  </si>
  <si>
    <t>M291 Packing instruction P502 for UN 1873 - Expired on 1 January 2017</t>
  </si>
  <si>
    <t>M292 Carriage of damaged lithium batteries - Expired on 1 January 2017</t>
  </si>
  <si>
    <t>M293 Use of LNG, CNG and LPG as fuel for vehicles carrying dangerous goods - Expired on 1 January 2017</t>
  </si>
  <si>
    <t>M294 Carriage of pre-production prototypes of large Lithium-ion batteries assemblies (UN 3480) - Expired on 1 January 2018</t>
  </si>
  <si>
    <t>M295 Carriage of lithium cells and batteries of production runs, consisting of not more than 100 cells and batteries, or pre-production prototypes of cells and batteries carried for testing (UN 3090 – 3091 – 3480 - 3481) - Expired on 1 January 2017</t>
  </si>
  <si>
    <t>M296 Carriage of Hybrid Lithium batteries, containing both primary lithium metal cells and rechargeable lithium ion cells - Expired on 1 July 2019</t>
  </si>
  <si>
    <t>M297 Carriage of genetically modified live animals - Expired on 1 January 2017</t>
  </si>
  <si>
    <t>M299 Carriage of different gases of Class 2 in US Department of Transportation pressure receptacles in relation to 1.1.4.2 - Expired on 1 June 2019</t>
  </si>
  <si>
    <t>M302 Carriage of magnesium hydride in transportable hydrogen storage systems - Expired on 1 January 2020</t>
  </si>
  <si>
    <t>M303 Concerning the carriage of Lithium cells or batteries installed in equipment from private households collected and handed over for carriage for depollution, dismantling, recycling or disposal - Expired on 1 January 2019</t>
  </si>
  <si>
    <t>M305 Carriage of waste contaminated with viruses causing haemorrhagic fever- Expired on 1 January 2019</t>
  </si>
  <si>
    <t>M306 Carriage of lithium cells and batteries of production runs, consisting of not more than 100 cells and batteries, or pre-production prototypes of cells and batteries carried for testing (UN 3090, 3091, 3480, 3481) - Expired on 1 January 2019</t>
  </si>
  <si>
    <t>M307 Carriage of damaged or defective lithium batteries liable to rapidly disassemble, dangerously react, produce a flame or a dangerous evolution of heat or a dangerous emission of toxic, corrosive or flammable gases or vapours under normal conditions of carriage (UN 3090, 3091, 3480, 3481)- Expired on 1 January 2019</t>
  </si>
  <si>
    <t>M309 9.2.2.2.1 Cables - Expired on 1 January 2019</t>
  </si>
  <si>
    <t>M312 Carriage of articles containing Dangerous goods, N.O.S. - Expired on 1 January 2019</t>
  </si>
  <si>
    <t>M314 Carriage of substances of UN-Nos. 1002, 1006, 1013, 1046, 1056, 1058, 1065, 1066, 1080, 1952, 1956, 2036, 3070, 3163, 3297, 3298 and 3299 - Circulated by Germany on 30/05/2018 - Expired on 1 January 2019</t>
  </si>
  <si>
    <t>No.</t>
  </si>
  <si>
    <t>M283</t>
  </si>
  <si>
    <t xml:space="preserve">Concerning dangerous Goods safety advisers as regards special provision 664 </t>
  </si>
  <si>
    <t>M302</t>
  </si>
  <si>
    <t xml:space="preserve">Carriage of magnesium hydride in transportable hydrogen storage systems </t>
  </si>
  <si>
    <t>M279</t>
  </si>
  <si>
    <t xml:space="preserve">Concerning the carriage of UN 0335, UN 0336 fireworks </t>
  </si>
  <si>
    <t>M282</t>
  </si>
  <si>
    <t xml:space="preserve">Carriage of UN 1361 CARBON, packing group III and UN 3088 SELF-HEATING SOLID, ORGANIC, N.O.S. packing group III </t>
  </si>
  <si>
    <t>M296</t>
  </si>
  <si>
    <t xml:space="preserve">Carriage of Hybrid Lithium batteries, containing both primary lithium metal cells and rechargeable lithium ion cells </t>
  </si>
  <si>
    <t>M278</t>
  </si>
  <si>
    <t xml:space="preserve">Concerning the carriage of liquefied petroleum gas (UN 1965) in fixed tanks </t>
  </si>
  <si>
    <t>M299</t>
  </si>
  <si>
    <t xml:space="preserve">Carriage of different gases of Class 2 in US Department of Transportation pressure receptacles in relation to 1.1.4.2 </t>
  </si>
  <si>
    <t>M270</t>
  </si>
  <si>
    <t xml:space="preserve">Working pressure of composite cylinders intended for the carriage of hydrogen (UN 1049) </t>
  </si>
  <si>
    <t>M303</t>
  </si>
  <si>
    <t xml:space="preserve">Concerning the carriage of Lithium cells or batteries installed in equipment from private households collected and handed over for carriage for depollution, dismantling, recycling or disposal </t>
  </si>
  <si>
    <t>M305</t>
  </si>
  <si>
    <t>Carriage of waste contaminated with viruses causing haemorrhagic fever</t>
  </si>
  <si>
    <t>M306</t>
  </si>
  <si>
    <t xml:space="preserve">Carriage of lithium cells and batteries of production runs, consisting of not more than 100 cells and batteries, or pre-production prototypes of cells and batteries carried for testing (UN 3090, 3091, 3480, 3481) </t>
  </si>
  <si>
    <t>M307</t>
  </si>
  <si>
    <t>Carriage of damaged or defective lithium batteries liable to rapidly disassemble, dangerously react, produce a flame or a dangerous evolution of heat or a dangerous emission of toxic, corrosive or flammable gases or vapours under normal conditions of carriage (UN 3090, 3091, 3480, 3481)</t>
  </si>
  <si>
    <t>M309</t>
  </si>
  <si>
    <t xml:space="preserve">9.2.2.2.1 Cables </t>
  </si>
  <si>
    <t>M312</t>
  </si>
  <si>
    <t xml:space="preserve">Carriage of articles containing Dangerous goods, N.O.S. </t>
  </si>
  <si>
    <t>M314</t>
  </si>
  <si>
    <t xml:space="preserve">Carriage of substances of UN-Nos. 1002, 1006, 1013, 1046, 1056, 1058, 1065, 1066, 1080, 1952, 1956, 2036, 3070, 3163, 3297, 3298 and 3299 - Circulated by Germany on 30/05/2018 </t>
  </si>
  <si>
    <t>M266</t>
  </si>
  <si>
    <t xml:space="preserve">Carriage of explosive substances and articles belonging to the Armed Forces set to be destroyed </t>
  </si>
  <si>
    <t>M269</t>
  </si>
  <si>
    <t xml:space="preserve">Marking of UN numbers on LPG cylinders </t>
  </si>
  <si>
    <t>M273</t>
  </si>
  <si>
    <t xml:space="preserve">Marking of gas cylinders </t>
  </si>
  <si>
    <t>M262</t>
  </si>
  <si>
    <t xml:space="preserve">Concerning the number of trailers in a transport unit carrying dangerous goods in packages only </t>
  </si>
  <si>
    <t>M263</t>
  </si>
  <si>
    <t xml:space="preserve">Concerning the number of trailers in a transport unit carrying dangerous goods in bulk or in tanks </t>
  </si>
  <si>
    <t>M258</t>
  </si>
  <si>
    <t xml:space="preserve">Carriage of heatpipes containing anhydrous ammonia </t>
  </si>
  <si>
    <t>M256</t>
  </si>
  <si>
    <t xml:space="preserve">Transport of UN 2672 ammonia solution in rigid and composite IBCs </t>
  </si>
  <si>
    <t>M253</t>
  </si>
  <si>
    <t xml:space="preserve">Heavy fuel oil </t>
  </si>
  <si>
    <t>M254</t>
  </si>
  <si>
    <t xml:space="preserve">Placarding of containers used exclusively in a road transport operation </t>
  </si>
  <si>
    <t>M294</t>
  </si>
  <si>
    <t xml:space="preserve">Carriage of pre-production prototypes of large Lithium-ion batteries assemblies (UN 3480) </t>
  </si>
  <si>
    <t>M255</t>
  </si>
  <si>
    <t xml:space="preserve">Periodic inspection of LPG welded steel cylinders </t>
  </si>
  <si>
    <t>M247</t>
  </si>
  <si>
    <t xml:space="preserve">Concerning the periodic inspection of some steel cylinders intended for the carriage of liquefied petroleum gas (UN 1965) </t>
  </si>
  <si>
    <t>M276</t>
  </si>
  <si>
    <t xml:space="preserve">Concerning the construction of FL and OX vehicles using liquefied natural gas (LNG) as fuel for their propulsion </t>
  </si>
  <si>
    <t>M281</t>
  </si>
  <si>
    <t xml:space="preserve">Carriage of waste contaminated with viruses causing haemorrhagic fever </t>
  </si>
  <si>
    <t>M284</t>
  </si>
  <si>
    <t xml:space="preserve">Concerning the carriage of viscous liquids which are also environmentally hazardous when transported in receptacles not exceeding 5 litres </t>
  </si>
  <si>
    <t>M285</t>
  </si>
  <si>
    <t xml:space="preserve">Relatif au transport d'équipements contenant des piles au lithium </t>
  </si>
  <si>
    <t>M286</t>
  </si>
  <si>
    <t xml:space="preserve">Relatif aux restrictions de circulations dans les tunnels </t>
  </si>
  <si>
    <t>M289</t>
  </si>
  <si>
    <t xml:space="preserve">Carriage of elevated temperature substances for the purpose of applying road markings </t>
  </si>
  <si>
    <t>M290</t>
  </si>
  <si>
    <t xml:space="preserve">Carriage of infected animals </t>
  </si>
  <si>
    <t>M291</t>
  </si>
  <si>
    <t xml:space="preserve">Packing instruction P502 for UN 1873 </t>
  </si>
  <si>
    <t>M292</t>
  </si>
  <si>
    <t xml:space="preserve">Carriage of damaged lithium batteries </t>
  </si>
  <si>
    <t>M293</t>
  </si>
  <si>
    <t xml:space="preserve">Use of LNG, CNG and LPG as fuel for vehicles carrying dangerous goods </t>
  </si>
  <si>
    <t>M295</t>
  </si>
  <si>
    <t xml:space="preserve">Carriage of lithium cells and batteries of production runs, consisting of not more than 100 cells and batteries, or pre-production prototypes of cells and batteries carried for testing (UN 3090 – 3091 – 3480 - 3481) </t>
  </si>
  <si>
    <t>M297</t>
  </si>
  <si>
    <t xml:space="preserve">Carriage of genetically modified live animals </t>
  </si>
  <si>
    <t>M237</t>
  </si>
  <si>
    <t xml:space="preserve">Carriage of different gases of Class 2 in US Department of Transportation cylinders in relation to 1.1.4.2 </t>
  </si>
  <si>
    <t>M236</t>
  </si>
  <si>
    <t xml:space="preserve">Transport document in delivery sale operations </t>
  </si>
  <si>
    <t>M229</t>
  </si>
  <si>
    <t xml:space="preserve">Vibration testing of Intermediate Bulk Containers </t>
  </si>
  <si>
    <t>M228</t>
  </si>
  <si>
    <t>M225</t>
  </si>
  <si>
    <t xml:space="preserve">Number of trailers in a transport unit </t>
  </si>
  <si>
    <t>M222</t>
  </si>
  <si>
    <t xml:space="preserve">Carriage of certain wastes containing dangerous goods </t>
  </si>
  <si>
    <t>M226</t>
  </si>
  <si>
    <t xml:space="preserve">Carriage of desulfurization agents containing UN 1402 calcium carbide of Class 4.3, packing group I </t>
  </si>
  <si>
    <t>M272</t>
  </si>
  <si>
    <t xml:space="preserve">Carriage of lithium ion and lithium metal cells and batteries and equipment containing such cells and batteries carried for disposal or recycling under special provision 636 </t>
  </si>
  <si>
    <t>M261</t>
  </si>
  <si>
    <t xml:space="preserve">Concerning the replacement reference to standard EN ISO/IEC 17020:2004 by a reference to EN ISO/IEC 17020:2012 (except clause 8.1.3) </t>
  </si>
  <si>
    <t>M215</t>
  </si>
  <si>
    <t xml:space="preserve">Carriage of UN 1011, UN 1075, UN 1965 and UN 1978 in pressure receptacles </t>
  </si>
  <si>
    <t>M213</t>
  </si>
  <si>
    <t xml:space="preserve">Transport of UN 1057 LIGHTERS and UN 1057 LIGHTER REFILLS </t>
  </si>
  <si>
    <t>M257</t>
  </si>
  <si>
    <t xml:space="preserve">IBC packing instructions IBC04 to IBC08 </t>
  </si>
  <si>
    <t>M259</t>
  </si>
  <si>
    <t>M260</t>
  </si>
  <si>
    <t xml:space="preserve">Substances which when in carriage present a risk of asphyxiation </t>
  </si>
  <si>
    <t>M264</t>
  </si>
  <si>
    <t xml:space="preserve">Concerning the marking of bundles of cylinders </t>
  </si>
  <si>
    <t>M265</t>
  </si>
  <si>
    <t xml:space="preserve">Concerning special provision S12 </t>
  </si>
  <si>
    <t>M267</t>
  </si>
  <si>
    <t xml:space="preserve">Carriage of cylinders used on board a ship of aircraft </t>
  </si>
  <si>
    <t>M268</t>
  </si>
  <si>
    <t xml:space="preserve">Carriage of packagings, discarded, empty, uncleaned (UN 3509) </t>
  </si>
  <si>
    <t>M271</t>
  </si>
  <si>
    <t xml:space="preserve">Additive devices as a part of the service equipment of tanks </t>
  </si>
  <si>
    <t>M274</t>
  </si>
  <si>
    <t xml:space="preserve">concerning the carriage of articles, pressurized, pneumatic (UN 3164) under special provision 371 </t>
  </si>
  <si>
    <t>M275</t>
  </si>
  <si>
    <t xml:space="preserve">Concerning vacuum operated waste tanks </t>
  </si>
  <si>
    <t>M280</t>
  </si>
  <si>
    <t xml:space="preserve">Concerning the carriage of UN 3077 and UN 3082 when transported in receptacles not exceeding 5 kg or 5 litres </t>
  </si>
  <si>
    <t>M212</t>
  </si>
  <si>
    <t>Carriage of UN 0335 and 0336</t>
  </si>
  <si>
    <t>M220</t>
  </si>
  <si>
    <t xml:space="preserve">Carriage of pressure vessels for Class 2 or Class 8 substances in salvage pressure receptacles </t>
  </si>
  <si>
    <t>M202</t>
  </si>
  <si>
    <t xml:space="preserve">Training of drivers </t>
  </si>
  <si>
    <t>M227</t>
  </si>
  <si>
    <t xml:space="preserve">Carriage of uncleaned medical devices </t>
  </si>
  <si>
    <t>M194</t>
  </si>
  <si>
    <t>M198</t>
  </si>
  <si>
    <t>M196</t>
  </si>
  <si>
    <t xml:space="preserve">Carriage of liquid dangerous goods of various classes to which packing instructions P001, P400 or P402 are assigned, or to which Particular Requirement PR1 is assigned in the Table in 4.1.4.4 </t>
  </si>
  <si>
    <t>M190</t>
  </si>
  <si>
    <t>M193</t>
  </si>
  <si>
    <t xml:space="preserve">Carriage of UN 2672 ammonia solution in rigid and composite IBCs </t>
  </si>
  <si>
    <t>M216</t>
  </si>
  <si>
    <t xml:space="preserve">Transport de bouteilles pour appareils respiratoires </t>
  </si>
  <si>
    <t>M217</t>
  </si>
  <si>
    <t xml:space="preserve">Carriage of gas tanks or gas storage systems from motor vehicles powered by gases of UN Nos. 1011, 1049, 1075, 1954, 1965, 1966, 1969, 1971 or 1978 </t>
  </si>
  <si>
    <t>M218</t>
  </si>
  <si>
    <t>M221</t>
  </si>
  <si>
    <t xml:space="preserve">Carriage of vehicle fuel gas tanks or vehicle fuel gas storage systems containing gases of UN Nos. 1011, 1049, 1075, 1954, 1965, 1966, 1969, 1971 or 1978 </t>
  </si>
  <si>
    <t>M223</t>
  </si>
  <si>
    <t xml:space="preserve">Carriage of UN 1950 AEROSOLS </t>
  </si>
  <si>
    <t>M224</t>
  </si>
  <si>
    <t xml:space="preserve">Derogation from special provision 239 for the carriage of batteries, containing sodium, or cells, containing sodium (UN 3292) </t>
  </si>
  <si>
    <t>M230</t>
  </si>
  <si>
    <t xml:space="preserve">Carriage of UN 2990 and UN 3072 (life-saving appliances, self-inflating and not self-inflating) </t>
  </si>
  <si>
    <t>M231</t>
  </si>
  <si>
    <t xml:space="preserve">Carriage of chemicals under pressure </t>
  </si>
  <si>
    <t>M232</t>
  </si>
  <si>
    <t xml:space="preserve">Carriage of medical devices or equipment </t>
  </si>
  <si>
    <t>M233</t>
  </si>
  <si>
    <t xml:space="preserve">Carriage of lithium batteries </t>
  </si>
  <si>
    <t>M235</t>
  </si>
  <si>
    <t xml:space="preserve">Carriage of fuel oil, heavy, and fuel oil, residual </t>
  </si>
  <si>
    <t>M238</t>
  </si>
  <si>
    <t xml:space="preserve">Carriage of lighters and lighter refills </t>
  </si>
  <si>
    <t>M239</t>
  </si>
  <si>
    <t xml:space="preserve">Carriage of used lithium cells and batteries </t>
  </si>
  <si>
    <t>M240</t>
  </si>
  <si>
    <t>M243</t>
  </si>
  <si>
    <t xml:space="preserve">Carriage of UN 1402, Calcium Carbide, Class 4.3, Packing group I, in tanks </t>
  </si>
  <si>
    <t>M244</t>
  </si>
  <si>
    <t xml:space="preserve">Carriage of UN 1013 Carbon dioxide or UN 1066 Nitrogen in cylinders having a test pressure capacity product of more than 15 MPa (150 bar.litre) and not more than 15.2 MPa (152 bar.litre) </t>
  </si>
  <si>
    <t>M245</t>
  </si>
  <si>
    <t xml:space="preserve">Environmentally hazardous substance requirements related to Class 7 </t>
  </si>
  <si>
    <t>M246</t>
  </si>
  <si>
    <t xml:space="preserve">Use of tanks </t>
  </si>
  <si>
    <t>M248</t>
  </si>
  <si>
    <t xml:space="preserve">Concerning the carriage of “UN 1081 Tetrafluoroethylene stabilized” in a battery-vehicles and multiple-element gas containers (MEGCs) </t>
  </si>
  <si>
    <t>M249</t>
  </si>
  <si>
    <t xml:space="preserve">Concerning the marking and labelling of cylinders for Class 2 </t>
  </si>
  <si>
    <t>M250</t>
  </si>
  <si>
    <t xml:space="preserve">Concerning the type approval of accessories for tanks in accordance with Chapter 6.8 - Germany </t>
  </si>
  <si>
    <t>M251</t>
  </si>
  <si>
    <t xml:space="preserve">On a derogation from special provisions 188 and 230 concerning the test requirements for ltihium-metal and lithium-ion batteries (UN Nos. 3090, 3091, 3480 and 3481)- Germany </t>
  </si>
  <si>
    <t>M252</t>
  </si>
  <si>
    <t xml:space="preserve">Concerning the carriage of damaged lithium batteries (UN Nos. 3090, 3091, 3480 and 3481) </t>
  </si>
  <si>
    <t>M203</t>
  </si>
  <si>
    <t xml:space="preserve">Carriage in pressure receptacles of chlorosilanes, assigned to packing instruction P010 </t>
  </si>
  <si>
    <t>M207</t>
  </si>
  <si>
    <t>M188</t>
  </si>
  <si>
    <t>Carriage of 1081 Tetrafluoroethylene stabilized in tank</t>
  </si>
  <si>
    <t>M234</t>
  </si>
  <si>
    <t xml:space="preserve">Transitional provisions for in-house inspection services (IS) </t>
  </si>
  <si>
    <t>M242</t>
  </si>
  <si>
    <t xml:space="preserve">Use of equipments for tanks </t>
  </si>
  <si>
    <t>M204</t>
  </si>
  <si>
    <t>Carriage of 1-Hydroxybenzotriazole monohydrate under UN 3474</t>
  </si>
  <si>
    <t>M208</t>
  </si>
  <si>
    <t xml:space="preserve">Additional equipments for carrying out emergency actions for the carriage of gases </t>
  </si>
  <si>
    <t>M182</t>
  </si>
  <si>
    <t xml:space="preserve">Carriage of UN 2059 NITROCELLULOSE SOLUTION, FLAMMABLE in IBCs </t>
  </si>
  <si>
    <t>M180</t>
  </si>
  <si>
    <t xml:space="preserve">Carriage of different gases of Class 2 in DOT cylinders in relation to 1.1.4.2 </t>
  </si>
  <si>
    <t>M205</t>
  </si>
  <si>
    <t xml:space="preserve">Carriage of substances in class 9 which are not subject to the IMDG Code or to the ICAO Technical Instructions in a transport chain including maritime or air carriage </t>
  </si>
  <si>
    <t>M177</t>
  </si>
  <si>
    <t>M195</t>
  </si>
  <si>
    <t xml:space="preserve">Carriage of small gas cylinders of compressed nitrogen (UN 1066) </t>
  </si>
  <si>
    <t>M197</t>
  </si>
  <si>
    <t xml:space="preserve">Carriage of cylinders intended for breathing apparatus </t>
  </si>
  <si>
    <t>M199</t>
  </si>
  <si>
    <t xml:space="preserve">Security provisions of Chapter 1.10 for the transport of animal material (Editorially revised version) </t>
  </si>
  <si>
    <t>M214</t>
  </si>
  <si>
    <t xml:space="preserve">Anti-lock braking system for trailers </t>
  </si>
  <si>
    <t>M219</t>
  </si>
  <si>
    <t xml:space="preserve">Derogation from special provisions 188 and 230 concerning the test requirements for lithium metal and lithium ion batteries </t>
  </si>
  <si>
    <t>M209</t>
  </si>
  <si>
    <t xml:space="preserve">Carriage of UN 3468 Hydrogen in a metal hydride storage system </t>
  </si>
  <si>
    <t>M210</t>
  </si>
  <si>
    <t xml:space="preserve">Marking requirements in SP 188 for button cells installed in equipment </t>
  </si>
  <si>
    <t>M211</t>
  </si>
  <si>
    <t>M172</t>
  </si>
  <si>
    <t>M166</t>
  </si>
  <si>
    <t xml:space="preserve">Carriage of 1057 lighters and 1057 lighter refills to retailers </t>
  </si>
  <si>
    <t>M167</t>
  </si>
  <si>
    <t xml:space="preserve">Carriage of UN 2037 RECEPTACLES, SMALL, CONTAINING GAS (GAS CARTRIDGES) with a capacity not exceeding 120 ml </t>
  </si>
  <si>
    <t>M169</t>
  </si>
  <si>
    <t xml:space="preserve">Transport de 3256 téréphtalate de diméthyle (DMT) et de 1230 méthanol dans un conteneur-citerne à vidange par le bas </t>
  </si>
  <si>
    <t>M200</t>
  </si>
  <si>
    <t xml:space="preserve">Carriage of large battery-assemblies prototypes (UN 3090) </t>
  </si>
  <si>
    <t>M206</t>
  </si>
  <si>
    <t xml:space="preserve">Special marking provisions for environmentally hazardous substances </t>
  </si>
  <si>
    <t>M165</t>
  </si>
  <si>
    <t xml:space="preserve">Limited Quantity pack size applicable to UN 1791 Packing Group III </t>
  </si>
  <si>
    <t>M162</t>
  </si>
  <si>
    <t xml:space="preserve">Carriage of UN 0335 and UN 0336 fireworks </t>
  </si>
  <si>
    <t>M185</t>
  </si>
  <si>
    <t xml:space="preserve">Application of the derogation of 1.1.4.2.1 to the carriage of substances of Class 9 which are not subject to the IMDG code or to the ICAO Technical Instructions in a transport chain including maritime or air carriage </t>
  </si>
  <si>
    <t>M191</t>
  </si>
  <si>
    <t xml:space="preserve">Training required for carriage of substances and articles of Class 1, classification code 1.4S </t>
  </si>
  <si>
    <t>M201</t>
  </si>
  <si>
    <t xml:space="preserve">Mobile explosives manufacturing units (MEMUs) </t>
  </si>
  <si>
    <t>M158</t>
  </si>
  <si>
    <t xml:space="preserve">Carriage of sodium chlorate in tank-vehicles </t>
  </si>
  <si>
    <t>M156</t>
  </si>
  <si>
    <t xml:space="preserve">Language of the particulars to be entered in the transport document </t>
  </si>
  <si>
    <t>M146</t>
  </si>
  <si>
    <t xml:space="preserve">Transport de peroxydes organiques de type C, solides </t>
  </si>
  <si>
    <t>M151</t>
  </si>
  <si>
    <t>M183</t>
  </si>
  <si>
    <t xml:space="preserve">Carriage in accordande with 1.1.3.6 and the information required in the transport document </t>
  </si>
  <si>
    <t>M184</t>
  </si>
  <si>
    <t xml:space="preserve">Maximum quantity of organic peroxides of Class 5.2 and self-reactive substances of Class 4.1 </t>
  </si>
  <si>
    <t>M186</t>
  </si>
  <si>
    <t xml:space="preserve">Carriage in accordance with special packing provision PP1 of packing instruction P001 </t>
  </si>
  <si>
    <t>M187</t>
  </si>
  <si>
    <t xml:space="preserve">Derogation from Special Provision 330 </t>
  </si>
  <si>
    <t>M189</t>
  </si>
  <si>
    <t xml:space="preserve">Orange-coloured plate marking of vehicles carrying tanks with a capacity of not more than 3000 litres </t>
  </si>
  <si>
    <t>M192</t>
  </si>
  <si>
    <t xml:space="preserve">Carriage in packagings to which packing instruction P801 applies </t>
  </si>
  <si>
    <t xml:space="preserve">Security provisions of Chapter 1.10 for the transport of animal material (Original version) </t>
  </si>
  <si>
    <t>M143</t>
  </si>
  <si>
    <t xml:space="preserve">Carriage of diagnostic specimens </t>
  </si>
  <si>
    <t>M134</t>
  </si>
  <si>
    <t xml:space="preserve">Equipement de citernes à déchets opérant sous vide </t>
  </si>
  <si>
    <t>M137</t>
  </si>
  <si>
    <t xml:space="preserve">Transport en vrac de déchets et résidus solides contaminés par des composés polyhalogénés de diphényles et terphényles (PCB et PCT) </t>
  </si>
  <si>
    <t>M139</t>
  </si>
  <si>
    <t xml:space="preserve">Admission d'épreuves d'étanchéité de substitution sur les générateurs d'aérosols pleins </t>
  </si>
  <si>
    <t>M126</t>
  </si>
  <si>
    <t xml:space="preserve">Transport of lithium batteries </t>
  </si>
  <si>
    <t>M138</t>
  </si>
  <si>
    <t xml:space="preserve">Transport of UN 2672 ammonia solution </t>
  </si>
  <si>
    <t>M142</t>
  </si>
  <si>
    <t xml:space="preserve">Carriage of UN 1963 Helium, Refrigerated Liquid and UN 1966 Hydrogen, Refrigerated Liquid </t>
  </si>
  <si>
    <t>M130</t>
  </si>
  <si>
    <t xml:space="preserve">Transport in tanks of UN 3375 AMMONIUM NITRATE EMULSION or SUSPENSION or GEL, intermediate for blasting explosives </t>
  </si>
  <si>
    <t>M131</t>
  </si>
  <si>
    <t xml:space="preserve">Transport of small quantities of UN 1057 lighters or lighter refills </t>
  </si>
  <si>
    <t>M128</t>
  </si>
  <si>
    <t xml:space="preserve">Carriage of 1081 Tetrafluoroethylene stabilized in tank </t>
  </si>
  <si>
    <t>M287</t>
  </si>
  <si>
    <t>M325</t>
  </si>
  <si>
    <t>Periodic or intermediate inspections of tanks in accordance with 6.8.2.4.2, 6.8.2.4.3, 6.8.3.4.6, 6.8.3.4.12, 6.9.5.2 and 6.10.4 of ADR, and certificate of approval for vehicles in accordance with 9.1.3.4 of ADR</t>
  </si>
  <si>
    <t>M326</t>
  </si>
  <si>
    <t>Periodic inspection and test of pressure receptacles for the carriage of gases of Class 2</t>
  </si>
  <si>
    <t>M327</t>
  </si>
  <si>
    <t>Periodic or intermediate inspections of portable tanks and UN multiple-element gas containers (MEGCs) in accordance with 6.7.2.19.2, 6.7.3.15.2, 6.7.4.14.2 and 6.7.5.12.2 of ADR</t>
  </si>
  <si>
    <t>M328</t>
  </si>
  <si>
    <t>Carriage of hydroalcoholic gels and solutions</t>
  </si>
  <si>
    <t>M324</t>
  </si>
  <si>
    <t>Driver training certificates in accordance with 8.2.2.8.2 of ADR and safety adviser certificates in accordance with 1.8.3.7 of ADR</t>
  </si>
  <si>
    <t>M321</t>
  </si>
  <si>
    <t>M317</t>
  </si>
  <si>
    <t>Medical waste of Category A</t>
  </si>
  <si>
    <t>Carriage of UN No. 3316 Chemical kit or First aid kit in relation to special provisions 671 and 251 and 1.1.3.6</t>
  </si>
  <si>
    <t>M319</t>
  </si>
  <si>
    <t>Multiple marking of packagings, IBCs and large packagings</t>
  </si>
  <si>
    <t>M330</t>
  </si>
  <si>
    <t>M300</t>
  </si>
  <si>
    <t>Transport document in sale delivery operations</t>
  </si>
  <si>
    <t>M331</t>
  </si>
  <si>
    <t>M336</t>
  </si>
  <si>
    <t>Periodic inspection and test of pressure receptacles for the carriage of gases of Class 2 (renewal of M331)</t>
  </si>
  <si>
    <t>M333</t>
  </si>
  <si>
    <t>Driver training certificates in accordance with 8.2.2.8.2 of ADR</t>
  </si>
  <si>
    <t>Periodic inspection and test of pressure receptacles for the carriage of gases of Class 2 (renewal of M336)</t>
  </si>
  <si>
    <t>M339</t>
  </si>
  <si>
    <t>Safety adviser certificates in accordance with 1.8.3.7 of ADR</t>
  </si>
  <si>
    <t>M334</t>
  </si>
  <si>
    <t>M337</t>
  </si>
  <si>
    <t>Renewal of M325 Vehicle and tank inpections_COVID-19</t>
  </si>
  <si>
    <t>M301</t>
  </si>
  <si>
    <t>Periodic inspection of some steel cylinders intended for the carriage of liquefied petroleum gas (UN 1965)</t>
  </si>
  <si>
    <t>M304</t>
  </si>
  <si>
    <t>Number of trailers in a transport unit</t>
  </si>
  <si>
    <t>M310</t>
  </si>
  <si>
    <t>Transport of UN 2672 ammonia solution in rigid and composite IBCs</t>
  </si>
  <si>
    <t>M323</t>
  </si>
  <si>
    <t xml:space="preserve">Carriage of cobalt dihydroxide in flexible intermediate bulk containers </t>
  </si>
  <si>
    <t>M308</t>
  </si>
  <si>
    <t>M311</t>
  </si>
  <si>
    <t>M335</t>
  </si>
  <si>
    <t>M340</t>
  </si>
  <si>
    <t>M344</t>
  </si>
  <si>
    <t>Periodic inspection of LPG welded steel cylinders</t>
  </si>
  <si>
    <t>Placarding of containers used exclusively in a road transport operation</t>
  </si>
  <si>
    <t>Carriage of assembled lithium batteries (UN 3090 3091 3480 and 3481) not equipped with overcharge protection</t>
  </si>
  <si>
    <t xml:space="preserve">Carriage of sodium-ion batteries and sodium-ion cells using an organic electrolyte or sodium-ion batteries and sodium-ion cells using an organic electrolyte contained in equipment or packed with equipment </t>
  </si>
  <si>
    <t>Carriage of electronic detonators under UN Nos. 0511, 0512 and 0513</t>
  </si>
  <si>
    <t>M313</t>
  </si>
  <si>
    <t>Carriage of explosive substances and articles belonging to the Armed Forces set to be destroyed</t>
  </si>
  <si>
    <t>M318</t>
  </si>
  <si>
    <t>Carriage of pressure receptacles authorized by the United States of America Department of Transportation in relation to 1.1.4.2</t>
  </si>
  <si>
    <t>M343</t>
  </si>
  <si>
    <t>Environmentally hazardous substances of UN 3082 and the requirement for performance tests of the packaging (replaced M341)</t>
  </si>
  <si>
    <t>M332</t>
  </si>
  <si>
    <t>Low specific activity LSA-III material in accordance with 2.2.7.2.3.1.4</t>
  </si>
  <si>
    <t>M320</t>
  </si>
  <si>
    <r>
      <t xml:space="preserve">Carriage of UN 1965 in fixed tanks (tank-vehicles) - </t>
    </r>
    <r>
      <rPr>
        <i/>
        <sz val="11"/>
        <color theme="1"/>
        <rFont val="Calibri"/>
        <family val="2"/>
        <scheme val="minor"/>
      </rPr>
      <t>Revoked</t>
    </r>
  </si>
  <si>
    <t>M315</t>
  </si>
  <si>
    <t>M316</t>
  </si>
  <si>
    <t>Working pressure of composite cylinders intended for the carriage of hydrogen (UN 1049)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</si>
</sst>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8"/>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vertical="center"/>
    </xf>
    <xf numFmtId="0" fontId="0" fillId="0" borderId="0" xfId="0" applyAlignment="1">
      <alignment vertical="top"/>
    </xf>
    <xf numFmtId="14" fontId="0" fillId="0" borderId="0" xfId="0" applyNumberFormat="1" applyAlignment="1">
      <alignment vertical="top"/>
    </xf>
    <xf numFmtId="49" fontId="0" fillId="0" borderId="0" xfId="0" applyNumberFormat="1" applyAlignment="1">
      <alignment horizontal="left" vertical="top" wrapText="1"/>
    </xf>
    <xf numFmtId="49" fontId="0" fillId="0" borderId="0" xfId="0" applyNumberFormat="1" applyAlignment="1">
      <alignment horizontal="left" vertical="top"/>
    </xf>
    <xf numFmtId="49" fontId="0" fillId="0" borderId="0" xfId="0" applyNumberFormat="1" applyFont="1" applyAlignment="1">
      <alignment horizontal="left" vertical="top" wrapText="1"/>
    </xf>
  </cellXfs>
  <cellStyles count="1">
    <cellStyle name="Normal" xfId="0" builtinId="0"/>
  </cellStyles>
  <dxfs count="7">
    <dxf>
      <numFmt numFmtId="19" formatCode="dd/mm/yyyy"/>
      <alignment horizontal="general" vertical="top" textRotation="0" indent="0" justifyLastLine="0" shrinkToFit="0" readingOrder="0"/>
    </dxf>
    <dxf>
      <numFmt numFmtId="30" formatCode="@"/>
      <alignment horizontal="left"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AD0C3F-BE49-40EB-8174-6B356222EA44}" name="Table1" displayName="Table1" ref="A1:E145" totalsRowShown="0">
  <autoFilter ref="A1:E145" xr:uid="{07DE33E4-A9A4-4BE6-AA3F-A0A42CAE3954}"/>
  <sortState xmlns:xlrd2="http://schemas.microsoft.com/office/spreadsheetml/2017/richdata2" ref="A2:D145">
    <sortCondition ref="B1:B145"/>
  </sortState>
  <tableColumns count="5">
    <tableColumn id="1" xr3:uid="{437BBE74-2EFE-49DB-8CAB-D43429FD1E17}" name="Source" dataDxfId="6"/>
    <tableColumn id="2" xr3:uid="{5AE73473-15A2-43B9-AFA6-B0B8F00FC637}" name="Number">
      <calculatedColumnFormula>LEFT(A2,4)</calculatedColumnFormula>
    </tableColumn>
    <tableColumn id="3" xr3:uid="{9A28B481-882A-4FCF-B0EF-2F8BEAA40F4E}" name="Title">
      <calculatedColumnFormula>RIGHT(A2,LEN(A2)-5)</calculatedColumnFormula>
    </tableColumn>
    <tableColumn id="4" xr3:uid="{A0380954-B3E0-485B-BA6F-21913C585891}" name="Expired on">
      <calculatedColumnFormula>RIGHT(A2,LEN(A2)-FIND("Expired on ",A2)-10)</calculatedColumnFormula>
    </tableColumn>
    <tableColumn id="5" xr3:uid="{C55108BC-36F7-4385-81E5-1083FA27E17C}" name="Column1" dataDxfId="5">
      <calculatedColumnFormula>LEFT(Table1[[#This Row],[Title]],LEN(Table1[[#This Row],[Title]])-(13+LEN(Table1[[#This Row],[Expired on]])))</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0726F5-595A-47D7-BE3F-7EE76B2AC59B}" name="Table2" displayName="Table2" ref="A1:C178" totalsRowShown="0" headerRowDxfId="4" dataDxfId="3">
  <autoFilter ref="A1:C178" xr:uid="{2759DF1B-1E9C-4F66-A291-EAB64DACB6B3}"/>
  <sortState xmlns:xlrd2="http://schemas.microsoft.com/office/spreadsheetml/2017/richdata2" ref="A2:C178">
    <sortCondition descending="1" ref="C1:C178"/>
  </sortState>
  <tableColumns count="3">
    <tableColumn id="1" xr3:uid="{6AA5AEC0-C7CB-4E3F-BF0E-F2BAA0161F13}" name="No." dataDxfId="2"/>
    <tableColumn id="2" xr3:uid="{399FDC35-5741-454A-810A-286A28FDC534}" name="Title" dataDxfId="1"/>
    <tableColumn id="4" xr3:uid="{94D37B3A-DCCF-4204-B133-0C2E20013631}" name="Expired 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B06CA-69AD-4DEE-A61E-F66F6A4BAF13}">
  <dimension ref="A1:E145"/>
  <sheetViews>
    <sheetView topLeftCell="B1" workbookViewId="0">
      <selection activeCell="C37" sqref="C36:C37"/>
    </sheetView>
  </sheetViews>
  <sheetFormatPr defaultColWidth="8.7265625" defaultRowHeight="14.5" x14ac:dyDescent="0.35"/>
  <cols>
    <col min="1" max="1" width="55.26953125" hidden="1" customWidth="1"/>
    <col min="2" max="2" width="10.453125" customWidth="1"/>
    <col min="3" max="3" width="120" customWidth="1"/>
    <col min="4" max="4" width="18" bestFit="1" customWidth="1"/>
  </cols>
  <sheetData>
    <row r="1" spans="1:5" x14ac:dyDescent="0.35">
      <c r="A1" t="s">
        <v>0</v>
      </c>
      <c r="B1" t="s">
        <v>1</v>
      </c>
      <c r="C1" t="s">
        <v>2</v>
      </c>
      <c r="D1" t="s">
        <v>3</v>
      </c>
      <c r="E1" t="s">
        <v>4</v>
      </c>
    </row>
    <row r="2" spans="1:5" x14ac:dyDescent="0.35">
      <c r="A2" s="1" t="s">
        <v>5</v>
      </c>
      <c r="B2" t="str">
        <f t="shared" ref="B2:B33" si="0">LEFT(A2,4)</f>
        <v>M126</v>
      </c>
      <c r="C2" t="str">
        <f t="shared" ref="C2:C33" si="1">RIGHT(A2,LEN(A2)-5)</f>
        <v>Transport of lithium batteries - Expired on 4 April 2008</v>
      </c>
      <c r="D2" t="str">
        <f t="shared" ref="D2:D33" si="2">RIGHT(A2,LEN(A2)-FIND("Expired on ",A2)-10)</f>
        <v>4 April 2008</v>
      </c>
      <c r="E2" t="str">
        <f>LEFT(Table1[[#This Row],[Title]],LEN(Table1[[#This Row],[Title]])-(13+LEN(Table1[[#This Row],[Expired on]])))</f>
        <v xml:space="preserve">Transport of lithium batteries </v>
      </c>
    </row>
    <row r="3" spans="1:5" x14ac:dyDescent="0.35">
      <c r="A3" s="1" t="s">
        <v>6</v>
      </c>
      <c r="B3" t="str">
        <f t="shared" si="0"/>
        <v>M128</v>
      </c>
      <c r="C3" t="str">
        <f t="shared" si="1"/>
        <v>Carriage of 1081 Tetrafluoroethylene stabilized in tank - Expired on 1 November 2007</v>
      </c>
      <c r="D3" t="str">
        <f t="shared" si="2"/>
        <v>1 November 2007</v>
      </c>
      <c r="E3" t="str">
        <f>LEFT(Table1[[#This Row],[Title]],LEN(Table1[[#This Row],[Title]])-(13+LEN(Table1[[#This Row],[Expired on]])))</f>
        <v xml:space="preserve">Carriage of 1081 Tetrafluoroethylene stabilized in tank </v>
      </c>
    </row>
    <row r="4" spans="1:5" x14ac:dyDescent="0.35">
      <c r="A4" s="1" t="s">
        <v>7</v>
      </c>
      <c r="B4" t="str">
        <f t="shared" si="0"/>
        <v>M130</v>
      </c>
      <c r="C4" t="str">
        <f t="shared" si="1"/>
        <v>Transport in tanks of UN 3375 AMMONIUM NITRATE EMULSION or SUSPENSION or GEL, intermediate for blasting explosives - Expired on 1 January 2008</v>
      </c>
      <c r="D4" t="str">
        <f t="shared" si="2"/>
        <v>1 January 2008</v>
      </c>
      <c r="E4" t="str">
        <f>LEFT(Table1[[#This Row],[Title]],LEN(Table1[[#This Row],[Title]])-(13+LEN(Table1[[#This Row],[Expired on]])))</f>
        <v xml:space="preserve">Transport in tanks of UN 3375 AMMONIUM NITRATE EMULSION or SUSPENSION or GEL, intermediate for blasting explosives </v>
      </c>
    </row>
    <row r="5" spans="1:5" x14ac:dyDescent="0.35">
      <c r="A5" s="1" t="s">
        <v>8</v>
      </c>
      <c r="B5" t="str">
        <f t="shared" si="0"/>
        <v>M131</v>
      </c>
      <c r="C5" t="str">
        <f t="shared" si="1"/>
        <v>Transport of small quantities of UN 1057 lighters or lighter refills - Expired on 1 January 2008</v>
      </c>
      <c r="D5" t="str">
        <f t="shared" si="2"/>
        <v>1 January 2008</v>
      </c>
      <c r="E5" t="str">
        <f>LEFT(Table1[[#This Row],[Title]],LEN(Table1[[#This Row],[Title]])-(13+LEN(Table1[[#This Row],[Expired on]])))</f>
        <v xml:space="preserve">Transport of small quantities of UN 1057 lighters or lighter refills </v>
      </c>
    </row>
    <row r="6" spans="1:5" x14ac:dyDescent="0.35">
      <c r="A6" s="1" t="s">
        <v>9</v>
      </c>
      <c r="B6" t="str">
        <f t="shared" si="0"/>
        <v>M134</v>
      </c>
      <c r="C6" t="str">
        <f t="shared" si="1"/>
        <v>Equipement de citernes à déchets opérant sous vide - Expired on 1 May 2008</v>
      </c>
      <c r="D6" t="str">
        <f t="shared" si="2"/>
        <v>1 May 2008</v>
      </c>
      <c r="E6" t="str">
        <f>LEFT(Table1[[#This Row],[Title]],LEN(Table1[[#This Row],[Title]])-(13+LEN(Table1[[#This Row],[Expired on]])))</f>
        <v xml:space="preserve">Equipement de citernes à déchets opérant sous vide </v>
      </c>
    </row>
    <row r="7" spans="1:5" x14ac:dyDescent="0.35">
      <c r="A7" s="1" t="s">
        <v>10</v>
      </c>
      <c r="B7" t="str">
        <f t="shared" si="0"/>
        <v>M137</v>
      </c>
      <c r="C7" t="str">
        <f t="shared" si="1"/>
        <v>Transport en vrac de déchets et résidus solides contaminés par des composés polyhalogénés de diphényles et terphényles (PCB et PCT) - Expired on 1 May 2008</v>
      </c>
      <c r="D7" t="str">
        <f t="shared" si="2"/>
        <v>1 May 2008</v>
      </c>
      <c r="E7" t="str">
        <f>LEFT(Table1[[#This Row],[Title]],LEN(Table1[[#This Row],[Title]])-(13+LEN(Table1[[#This Row],[Expired on]])))</f>
        <v xml:space="preserve">Transport en vrac de déchets et résidus solides contaminés par des composés polyhalogénés de diphényles et terphényles (PCB et PCT) </v>
      </c>
    </row>
    <row r="8" spans="1:5" x14ac:dyDescent="0.35">
      <c r="A8" s="1" t="s">
        <v>11</v>
      </c>
      <c r="B8" t="str">
        <f t="shared" si="0"/>
        <v>M138</v>
      </c>
      <c r="C8" t="str">
        <f t="shared" si="1"/>
        <v>Transport of UN 2672 ammonia solution - Expired on 1 February 2008</v>
      </c>
      <c r="D8" t="str">
        <f t="shared" si="2"/>
        <v>1 February 2008</v>
      </c>
      <c r="E8" t="str">
        <f>LEFT(Table1[[#This Row],[Title]],LEN(Table1[[#This Row],[Title]])-(13+LEN(Table1[[#This Row],[Expired on]])))</f>
        <v xml:space="preserve">Transport of UN 2672 ammonia solution </v>
      </c>
    </row>
    <row r="9" spans="1:5" x14ac:dyDescent="0.35">
      <c r="A9" s="1" t="s">
        <v>12</v>
      </c>
      <c r="B9" t="str">
        <f t="shared" si="0"/>
        <v>M139</v>
      </c>
      <c r="C9" t="str">
        <f t="shared" si="1"/>
        <v>Admission d'épreuves d'étanchéité de substitution sur les générateurs d'aérosols pleins - Expired on 1 May 2008</v>
      </c>
      <c r="D9" t="str">
        <f t="shared" si="2"/>
        <v>1 May 2008</v>
      </c>
      <c r="E9" t="str">
        <f>LEFT(Table1[[#This Row],[Title]],LEN(Table1[[#This Row],[Title]])-(13+LEN(Table1[[#This Row],[Expired on]])))</f>
        <v xml:space="preserve">Admission d'épreuves d'étanchéité de substitution sur les générateurs d'aérosols pleins </v>
      </c>
    </row>
    <row r="10" spans="1:5" x14ac:dyDescent="0.35">
      <c r="A10" s="1" t="s">
        <v>13</v>
      </c>
      <c r="B10" t="str">
        <f t="shared" si="0"/>
        <v>M142</v>
      </c>
      <c r="C10" t="str">
        <f t="shared" si="1"/>
        <v>Carriage of UN 1963 Helium, Refrigerated Liquid and UN 1966 Hydrogen, Refrigerated Liquid - Expired on 1 February 2008</v>
      </c>
      <c r="D10" t="str">
        <f t="shared" si="2"/>
        <v>1 February 2008</v>
      </c>
      <c r="E10" t="str">
        <f>LEFT(Table1[[#This Row],[Title]],LEN(Table1[[#This Row],[Title]])-(13+LEN(Table1[[#This Row],[Expired on]])))</f>
        <v xml:space="preserve">Carriage of UN 1963 Helium, Refrigerated Liquid and UN 1966 Hydrogen, Refrigerated Liquid </v>
      </c>
    </row>
    <row r="11" spans="1:5" x14ac:dyDescent="0.35">
      <c r="A11" s="1" t="s">
        <v>14</v>
      </c>
      <c r="B11" t="str">
        <f t="shared" si="0"/>
        <v>M143</v>
      </c>
      <c r="C11" t="str">
        <f t="shared" si="1"/>
        <v>Carriage of diagnostic specimens - Expired on 15 May 2008</v>
      </c>
      <c r="D11" t="str">
        <f t="shared" si="2"/>
        <v>15 May 2008</v>
      </c>
      <c r="E11" t="str">
        <f>LEFT(Table1[[#This Row],[Title]],LEN(Table1[[#This Row],[Title]])-(13+LEN(Table1[[#This Row],[Expired on]])))</f>
        <v xml:space="preserve">Carriage of diagnostic specimens </v>
      </c>
    </row>
    <row r="12" spans="1:5" x14ac:dyDescent="0.35">
      <c r="A12" s="1" t="s">
        <v>15</v>
      </c>
      <c r="B12" t="str">
        <f t="shared" si="0"/>
        <v>M146</v>
      </c>
      <c r="C12" t="str">
        <f t="shared" si="1"/>
        <v>Transport de peroxydes organiques de type C, solides - Expired on 1 January 2009</v>
      </c>
      <c r="D12" t="str">
        <f t="shared" si="2"/>
        <v>1 January 2009</v>
      </c>
      <c r="E12" t="str">
        <f>LEFT(Table1[[#This Row],[Title]],LEN(Table1[[#This Row],[Title]])-(13+LEN(Table1[[#This Row],[Expired on]])))</f>
        <v xml:space="preserve">Transport de peroxydes organiques de type C, solides </v>
      </c>
    </row>
    <row r="13" spans="1:5" x14ac:dyDescent="0.35">
      <c r="A13" s="1" t="s">
        <v>16</v>
      </c>
      <c r="B13" t="str">
        <f t="shared" si="0"/>
        <v>M151</v>
      </c>
      <c r="C13" t="str">
        <f t="shared" si="1"/>
        <v>Training of drivers - Expired on 1 January 2009</v>
      </c>
      <c r="D13" t="str">
        <f t="shared" si="2"/>
        <v>1 January 2009</v>
      </c>
      <c r="E13" t="str">
        <f>LEFT(Table1[[#This Row],[Title]],LEN(Table1[[#This Row],[Title]])-(13+LEN(Table1[[#This Row],[Expired on]])))</f>
        <v xml:space="preserve">Training of drivers </v>
      </c>
    </row>
    <row r="14" spans="1:5" x14ac:dyDescent="0.35">
      <c r="A14" s="1" t="s">
        <v>17</v>
      </c>
      <c r="B14" t="str">
        <f t="shared" si="0"/>
        <v>M156</v>
      </c>
      <c r="C14" t="str">
        <f t="shared" si="1"/>
        <v>Language of the particulars to be entered in the transport document - Expired on 11 March 2009</v>
      </c>
      <c r="D14" t="str">
        <f t="shared" si="2"/>
        <v>11 March 2009</v>
      </c>
      <c r="E14" t="str">
        <f>LEFT(Table1[[#This Row],[Title]],LEN(Table1[[#This Row],[Title]])-(13+LEN(Table1[[#This Row],[Expired on]])))</f>
        <v xml:space="preserve">Language of the particulars to be entered in the transport document </v>
      </c>
    </row>
    <row r="15" spans="1:5" x14ac:dyDescent="0.35">
      <c r="A15" s="1" t="s">
        <v>18</v>
      </c>
      <c r="B15" t="str">
        <f t="shared" si="0"/>
        <v>M158</v>
      </c>
      <c r="C15" t="str">
        <f t="shared" si="1"/>
        <v>Carriage of sodium chlorate in tank-vehicles - Expired on 7 June 2009</v>
      </c>
      <c r="D15" t="str">
        <f t="shared" si="2"/>
        <v>7 June 2009</v>
      </c>
      <c r="E15" t="str">
        <f>LEFT(Table1[[#This Row],[Title]],LEN(Table1[[#This Row],[Title]])-(13+LEN(Table1[[#This Row],[Expired on]])))</f>
        <v xml:space="preserve">Carriage of sodium chlorate in tank-vehicles </v>
      </c>
    </row>
    <row r="16" spans="1:5" x14ac:dyDescent="0.35">
      <c r="A16" s="1" t="s">
        <v>19</v>
      </c>
      <c r="B16" t="str">
        <f t="shared" si="0"/>
        <v>M162</v>
      </c>
      <c r="C16" t="str">
        <f t="shared" si="1"/>
        <v>Carriage of UN 0335 and UN 0336 fireworks - Expired on 13 September 2009</v>
      </c>
      <c r="D16" t="str">
        <f t="shared" si="2"/>
        <v>13 September 2009</v>
      </c>
      <c r="E16" t="str">
        <f>LEFT(Table1[[#This Row],[Title]],LEN(Table1[[#This Row],[Title]])-(13+LEN(Table1[[#This Row],[Expired on]])))</f>
        <v xml:space="preserve">Carriage of UN 0335 and UN 0336 fireworks </v>
      </c>
    </row>
    <row r="17" spans="1:5" x14ac:dyDescent="0.35">
      <c r="A17" s="1" t="s">
        <v>20</v>
      </c>
      <c r="B17" t="str">
        <f t="shared" si="0"/>
        <v>M165</v>
      </c>
      <c r="C17" t="str">
        <f t="shared" si="1"/>
        <v>Limited Quantity pack size applicable to UN 1791 Packing Group III - Expired on 12 November 2009</v>
      </c>
      <c r="D17" t="str">
        <f t="shared" si="2"/>
        <v>12 November 2009</v>
      </c>
      <c r="E17" t="str">
        <f>LEFT(Table1[[#This Row],[Title]],LEN(Table1[[#This Row],[Title]])-(13+LEN(Table1[[#This Row],[Expired on]])))</f>
        <v xml:space="preserve">Limited Quantity pack size applicable to UN 1791 Packing Group III </v>
      </c>
    </row>
    <row r="18" spans="1:5" x14ac:dyDescent="0.35">
      <c r="A18" s="1" t="s">
        <v>21</v>
      </c>
      <c r="B18" t="str">
        <f t="shared" si="0"/>
        <v>M166</v>
      </c>
      <c r="C18" t="str">
        <f t="shared" si="1"/>
        <v>Carriage of 1057 lighters and 1057 lighter refills to retailers - Expired on 1 January 2010</v>
      </c>
      <c r="D18" t="str">
        <f t="shared" si="2"/>
        <v>1 January 2010</v>
      </c>
      <c r="E18" t="str">
        <f>LEFT(Table1[[#This Row],[Title]],LEN(Table1[[#This Row],[Title]])-(13+LEN(Table1[[#This Row],[Expired on]])))</f>
        <v xml:space="preserve">Carriage of 1057 lighters and 1057 lighter refills to retailers </v>
      </c>
    </row>
    <row r="19" spans="1:5" x14ac:dyDescent="0.35">
      <c r="A19" s="1" t="s">
        <v>22</v>
      </c>
      <c r="B19" t="str">
        <f t="shared" si="0"/>
        <v>M167</v>
      </c>
      <c r="C19" t="str">
        <f t="shared" si="1"/>
        <v>Carriage of UN 2037 RECEPTACLES, SMALL, CONTAINING GAS (GAS CARTRIDGES) with a capacity not exceeding 120 ml - Expired on 1 January 2010</v>
      </c>
      <c r="D19" t="str">
        <f t="shared" si="2"/>
        <v>1 January 2010</v>
      </c>
      <c r="E19" t="str">
        <f>LEFT(Table1[[#This Row],[Title]],LEN(Table1[[#This Row],[Title]])-(13+LEN(Table1[[#This Row],[Expired on]])))</f>
        <v xml:space="preserve">Carriage of UN 2037 RECEPTACLES, SMALL, CONTAINING GAS (GAS CARTRIDGES) with a capacity not exceeding 120 ml </v>
      </c>
    </row>
    <row r="20" spans="1:5" x14ac:dyDescent="0.35">
      <c r="A20" s="1" t="s">
        <v>23</v>
      </c>
      <c r="B20" t="str">
        <f t="shared" si="0"/>
        <v>M169</v>
      </c>
      <c r="C20" t="str">
        <f t="shared" si="1"/>
        <v>Transport de 3256 téréphtalate de diméthyle (DMT) et de 1230 méthanol dans un conteneur-citerne à vidange par le bas - Expired on 1 January 2010</v>
      </c>
      <c r="D20" t="str">
        <f t="shared" si="2"/>
        <v>1 January 2010</v>
      </c>
      <c r="E20" t="str">
        <f>LEFT(Table1[[#This Row],[Title]],LEN(Table1[[#This Row],[Title]])-(13+LEN(Table1[[#This Row],[Expired on]])))</f>
        <v xml:space="preserve">Transport de 3256 téréphtalate de diméthyle (DMT) et de 1230 méthanol dans un conteneur-citerne à vidange par le bas </v>
      </c>
    </row>
    <row r="21" spans="1:5" x14ac:dyDescent="0.35">
      <c r="A21" s="1" t="s">
        <v>24</v>
      </c>
      <c r="B21" t="str">
        <f t="shared" si="0"/>
        <v>M172</v>
      </c>
      <c r="C21" t="str">
        <f t="shared" si="1"/>
        <v>Carriage of certain wastes containing dangerous goods - Expired on 2 August 2010</v>
      </c>
      <c r="D21" t="str">
        <f t="shared" si="2"/>
        <v>2 August 2010</v>
      </c>
      <c r="E21" t="str">
        <f>LEFT(Table1[[#This Row],[Title]],LEN(Table1[[#This Row],[Title]])-(13+LEN(Table1[[#This Row],[Expired on]])))</f>
        <v xml:space="preserve">Carriage of certain wastes containing dangerous goods </v>
      </c>
    </row>
    <row r="22" spans="1:5" x14ac:dyDescent="0.35">
      <c r="A22" s="1" t="s">
        <v>25</v>
      </c>
      <c r="B22" t="str">
        <f t="shared" si="0"/>
        <v>M177</v>
      </c>
      <c r="C22" t="str">
        <f t="shared" si="1"/>
        <v>Transport document in delivery sale operations - Expired on 1 January 2011</v>
      </c>
      <c r="D22" t="str">
        <f t="shared" si="2"/>
        <v>1 January 2011</v>
      </c>
      <c r="E22" t="str">
        <f>LEFT(Table1[[#This Row],[Title]],LEN(Table1[[#This Row],[Title]])-(13+LEN(Table1[[#This Row],[Expired on]])))</f>
        <v xml:space="preserve">Transport document in delivery sale operations </v>
      </c>
    </row>
    <row r="23" spans="1:5" x14ac:dyDescent="0.35">
      <c r="A23" s="1" t="s">
        <v>26</v>
      </c>
      <c r="B23" t="str">
        <f t="shared" si="0"/>
        <v>M180</v>
      </c>
      <c r="C23" t="str">
        <f t="shared" si="1"/>
        <v>Carriage of different gases of Class 2 in DOT cylinders in relation to 1.1.4.2 - Expired on 2 June 2011</v>
      </c>
      <c r="D23" t="str">
        <f t="shared" si="2"/>
        <v>2 June 2011</v>
      </c>
      <c r="E23" t="str">
        <f>LEFT(Table1[[#This Row],[Title]],LEN(Table1[[#This Row],[Title]])-(13+LEN(Table1[[#This Row],[Expired on]])))</f>
        <v xml:space="preserve">Carriage of different gases of Class 2 in DOT cylinders in relation to 1.1.4.2 </v>
      </c>
    </row>
    <row r="24" spans="1:5" x14ac:dyDescent="0.35">
      <c r="A24" s="1" t="s">
        <v>27</v>
      </c>
      <c r="B24" t="str">
        <f t="shared" si="0"/>
        <v>M182</v>
      </c>
      <c r="C24" t="str">
        <f t="shared" si="1"/>
        <v>Carriage of UN 2059 NITROCELLULOSE SOLUTION, FLAMMABLE in IBCs - Expired on 12 June 2011</v>
      </c>
      <c r="D24" t="str">
        <f t="shared" si="2"/>
        <v>12 June 2011</v>
      </c>
      <c r="E24" t="str">
        <f>LEFT(Table1[[#This Row],[Title]],LEN(Table1[[#This Row],[Title]])-(13+LEN(Table1[[#This Row],[Expired on]])))</f>
        <v xml:space="preserve">Carriage of UN 2059 NITROCELLULOSE SOLUTION, FLAMMABLE in IBCs </v>
      </c>
    </row>
    <row r="25" spans="1:5" x14ac:dyDescent="0.35">
      <c r="A25" s="1" t="s">
        <v>28</v>
      </c>
      <c r="B25" t="str">
        <f t="shared" si="0"/>
        <v>M183</v>
      </c>
      <c r="C25" t="str">
        <f t="shared" si="1"/>
        <v>Carriage in accordande with 1.1.3.6 and the information required in the transport document - Expired on 1 January 2009</v>
      </c>
      <c r="D25" t="str">
        <f t="shared" si="2"/>
        <v>1 January 2009</v>
      </c>
      <c r="E25" t="str">
        <f>LEFT(Table1[[#This Row],[Title]],LEN(Table1[[#This Row],[Title]])-(13+LEN(Table1[[#This Row],[Expired on]])))</f>
        <v xml:space="preserve">Carriage in accordande with 1.1.3.6 and the information required in the transport document </v>
      </c>
    </row>
    <row r="26" spans="1:5" x14ac:dyDescent="0.35">
      <c r="A26" s="1" t="s">
        <v>29</v>
      </c>
      <c r="B26" t="str">
        <f t="shared" si="0"/>
        <v>M184</v>
      </c>
      <c r="C26" t="str">
        <f t="shared" si="1"/>
        <v>Maximum quantity of organic peroxides of Class 5.2 and self-reactive substances of Class 4.1 - Expired on 1 January 2009</v>
      </c>
      <c r="D26" t="str">
        <f t="shared" si="2"/>
        <v>1 January 2009</v>
      </c>
      <c r="E26" t="str">
        <f>LEFT(Table1[[#This Row],[Title]],LEN(Table1[[#This Row],[Title]])-(13+LEN(Table1[[#This Row],[Expired on]])))</f>
        <v xml:space="preserve">Maximum quantity of organic peroxides of Class 5.2 and self-reactive substances of Class 4.1 </v>
      </c>
    </row>
    <row r="27" spans="1:5" x14ac:dyDescent="0.35">
      <c r="A27" s="1" t="s">
        <v>30</v>
      </c>
      <c r="B27" t="str">
        <f t="shared" si="0"/>
        <v>M185</v>
      </c>
      <c r="C27" t="str">
        <f t="shared" si="1"/>
        <v>Application of the derogation of 1.1.4.2.1 to the carriage of substances of Class 9 which are not subject to the IMDG code or to the ICAO Technical Instructions in a transport chain including maritime or air carriage - Expired on 1 July 2009</v>
      </c>
      <c r="D27" t="str">
        <f t="shared" si="2"/>
        <v>1 July 2009</v>
      </c>
      <c r="E27" t="str">
        <f>LEFT(Table1[[#This Row],[Title]],LEN(Table1[[#This Row],[Title]])-(13+LEN(Table1[[#This Row],[Expired on]])))</f>
        <v xml:space="preserve">Application of the derogation of 1.1.4.2.1 to the carriage of substances of Class 9 which are not subject to the IMDG code or to the ICAO Technical Instructions in a transport chain including maritime or air carriage </v>
      </c>
    </row>
    <row r="28" spans="1:5" x14ac:dyDescent="0.35">
      <c r="A28" s="1" t="s">
        <v>31</v>
      </c>
      <c r="B28" t="str">
        <f t="shared" si="0"/>
        <v>M186</v>
      </c>
      <c r="C28" t="str">
        <f t="shared" si="1"/>
        <v>Carriage in accordance with special packing provision PP1 of packing instruction P001 - Expired on 1 January 2009</v>
      </c>
      <c r="D28" t="str">
        <f t="shared" si="2"/>
        <v>1 January 2009</v>
      </c>
      <c r="E28" t="str">
        <f>LEFT(Table1[[#This Row],[Title]],LEN(Table1[[#This Row],[Title]])-(13+LEN(Table1[[#This Row],[Expired on]])))</f>
        <v xml:space="preserve">Carriage in accordance with special packing provision PP1 of packing instruction P001 </v>
      </c>
    </row>
    <row r="29" spans="1:5" x14ac:dyDescent="0.35">
      <c r="A29" s="1" t="s">
        <v>32</v>
      </c>
      <c r="B29" t="str">
        <f t="shared" si="0"/>
        <v>M187</v>
      </c>
      <c r="C29" t="str">
        <f t="shared" si="1"/>
        <v>Derogation from Special Provision 330 - Expired on 1 January 2009</v>
      </c>
      <c r="D29" t="str">
        <f t="shared" si="2"/>
        <v>1 January 2009</v>
      </c>
      <c r="E29" t="str">
        <f>LEFT(Table1[[#This Row],[Title]],LEN(Table1[[#This Row],[Title]])-(13+LEN(Table1[[#This Row],[Expired on]])))</f>
        <v xml:space="preserve">Derogation from Special Provision 330 </v>
      </c>
    </row>
    <row r="30" spans="1:5" x14ac:dyDescent="0.35">
      <c r="A30" s="1" t="s">
        <v>33</v>
      </c>
      <c r="B30" t="str">
        <f t="shared" si="0"/>
        <v>M188</v>
      </c>
      <c r="C30" t="str">
        <f t="shared" si="1"/>
        <v>Carriage of 1081 Tetrafluoroethylene stabilized in tank- Expired on 1 July 2012</v>
      </c>
      <c r="D30" t="str">
        <f t="shared" si="2"/>
        <v>1 July 2012</v>
      </c>
      <c r="E30" t="str">
        <f>LEFT(Table1[[#This Row],[Title]],LEN(Table1[[#This Row],[Title]])-(13+LEN(Table1[[#This Row],[Expired on]])))</f>
        <v>Carriage of 1081 Tetrafluoroethylene stabilized in tank</v>
      </c>
    </row>
    <row r="31" spans="1:5" x14ac:dyDescent="0.35">
      <c r="A31" s="1" t="s">
        <v>34</v>
      </c>
      <c r="B31" t="str">
        <f t="shared" si="0"/>
        <v>M189</v>
      </c>
      <c r="C31" t="str">
        <f t="shared" si="1"/>
        <v>Orange-coloured plate marking of vehicles carrying tanks with a capacity of not more than 3000 litres - Expired on 1 January 2009</v>
      </c>
      <c r="D31" t="str">
        <f t="shared" si="2"/>
        <v>1 January 2009</v>
      </c>
      <c r="E31" t="str">
        <f>LEFT(Table1[[#This Row],[Title]],LEN(Table1[[#This Row],[Title]])-(13+LEN(Table1[[#This Row],[Expired on]])))</f>
        <v xml:space="preserve">Orange-coloured plate marking of vehicles carrying tanks with a capacity of not more than 3000 litres </v>
      </c>
    </row>
    <row r="32" spans="1:5" x14ac:dyDescent="0.35">
      <c r="A32" s="1" t="s">
        <v>35</v>
      </c>
      <c r="B32" t="str">
        <f t="shared" si="0"/>
        <v>M190</v>
      </c>
      <c r="C32" t="str">
        <f t="shared" si="1"/>
        <v>Carriage of heatpipes containing anhydrous ammonia - Expired on 1 April 2013</v>
      </c>
      <c r="D32" t="str">
        <f t="shared" si="2"/>
        <v>1 April 2013</v>
      </c>
      <c r="E32" t="str">
        <f>LEFT(Table1[[#This Row],[Title]],LEN(Table1[[#This Row],[Title]])-(13+LEN(Table1[[#This Row],[Expired on]])))</f>
        <v xml:space="preserve">Carriage of heatpipes containing anhydrous ammonia </v>
      </c>
    </row>
    <row r="33" spans="1:5" x14ac:dyDescent="0.35">
      <c r="A33" s="1" t="s">
        <v>36</v>
      </c>
      <c r="B33" t="str">
        <f t="shared" si="0"/>
        <v>M191</v>
      </c>
      <c r="C33" t="str">
        <f t="shared" si="1"/>
        <v>Training required for carriage of substances and articles of Class 1, classification code 1.4S - Expired on 30 June 2009</v>
      </c>
      <c r="D33" t="str">
        <f t="shared" si="2"/>
        <v>30 June 2009</v>
      </c>
      <c r="E33" t="str">
        <f>LEFT(Table1[[#This Row],[Title]],LEN(Table1[[#This Row],[Title]])-(13+LEN(Table1[[#This Row],[Expired on]])))</f>
        <v xml:space="preserve">Training required for carriage of substances and articles of Class 1, classification code 1.4S </v>
      </c>
    </row>
    <row r="34" spans="1:5" x14ac:dyDescent="0.35">
      <c r="A34" s="1" t="s">
        <v>37</v>
      </c>
      <c r="B34" t="str">
        <f t="shared" ref="B34:B65" si="3">LEFT(A34,4)</f>
        <v>M192</v>
      </c>
      <c r="C34" t="str">
        <f t="shared" ref="C34:C65" si="4">RIGHT(A34,LEN(A34)-5)</f>
        <v>Carriage in packagings to which packing instruction P801 applies - Expired on 1 January 2009</v>
      </c>
      <c r="D34" t="str">
        <f t="shared" ref="D34:D65" si="5">RIGHT(A34,LEN(A34)-FIND("Expired on ",A34)-10)</f>
        <v>1 January 2009</v>
      </c>
      <c r="E34" t="str">
        <f>LEFT(Table1[[#This Row],[Title]],LEN(Table1[[#This Row],[Title]])-(13+LEN(Table1[[#This Row],[Expired on]])))</f>
        <v xml:space="preserve">Carriage in packagings to which packing instruction P801 applies </v>
      </c>
    </row>
    <row r="35" spans="1:5" x14ac:dyDescent="0.35">
      <c r="A35" s="1" t="s">
        <v>38</v>
      </c>
      <c r="B35" t="str">
        <f t="shared" si="3"/>
        <v>M193</v>
      </c>
      <c r="C35" t="str">
        <f t="shared" si="4"/>
        <v>Carriage of UN 2672 ammonia solution in rigid and composite IBCs - Expired on 1 February 2013</v>
      </c>
      <c r="D35" t="str">
        <f t="shared" si="5"/>
        <v>1 February 2013</v>
      </c>
      <c r="E35" t="str">
        <f>LEFT(Table1[[#This Row],[Title]],LEN(Table1[[#This Row],[Title]])-(13+LEN(Table1[[#This Row],[Expired on]])))</f>
        <v xml:space="preserve">Carriage of UN 2672 ammonia solution in rigid and composite IBCs </v>
      </c>
    </row>
    <row r="36" spans="1:5" x14ac:dyDescent="0.35">
      <c r="A36" s="1" t="s">
        <v>39</v>
      </c>
      <c r="B36" t="str">
        <f t="shared" si="3"/>
        <v>M194</v>
      </c>
      <c r="C36" t="str">
        <f t="shared" si="4"/>
        <v>Carriage of explosive substances and articles belonging to the Armed Forces set to be destroyed - Expired on 23 June 2013</v>
      </c>
      <c r="D36" t="str">
        <f t="shared" si="5"/>
        <v>23 June 2013</v>
      </c>
      <c r="E36" t="str">
        <f>LEFT(Table1[[#This Row],[Title]],LEN(Table1[[#This Row],[Title]])-(13+LEN(Table1[[#This Row],[Expired on]])))</f>
        <v xml:space="preserve">Carriage of explosive substances and articles belonging to the Armed Forces set to be destroyed </v>
      </c>
    </row>
    <row r="37" spans="1:5" x14ac:dyDescent="0.35">
      <c r="A37" s="1" t="s">
        <v>40</v>
      </c>
      <c r="B37" t="str">
        <f t="shared" si="3"/>
        <v>M195</v>
      </c>
      <c r="C37" t="str">
        <f t="shared" si="4"/>
        <v>Carriage of small gas cylinders of compressed nitrogen (UN 1066) - Expired on 1 January 2011</v>
      </c>
      <c r="D37" t="str">
        <f t="shared" si="5"/>
        <v>1 January 2011</v>
      </c>
      <c r="E37" t="str">
        <f>LEFT(Table1[[#This Row],[Title]],LEN(Table1[[#This Row],[Title]])-(13+LEN(Table1[[#This Row],[Expired on]])))</f>
        <v xml:space="preserve">Carriage of small gas cylinders of compressed nitrogen (UN 1066) </v>
      </c>
    </row>
    <row r="38" spans="1:5" x14ac:dyDescent="0.35">
      <c r="A38" s="1" t="s">
        <v>41</v>
      </c>
      <c r="B38" t="str">
        <f t="shared" si="3"/>
        <v>M196</v>
      </c>
      <c r="C38" t="str">
        <f t="shared" si="4"/>
        <v>Carriage of liquid dangerous goods of various classes to which packing instructions P001, P400 or P402 are assigned, or to which Particular Requirement PR1 is assigned in the Table in 4.1.4.4 - Expired on 20 May 2013</v>
      </c>
      <c r="D38" t="str">
        <f t="shared" si="5"/>
        <v>20 May 2013</v>
      </c>
      <c r="E38" t="str">
        <f>LEFT(Table1[[#This Row],[Title]],LEN(Table1[[#This Row],[Title]])-(13+LEN(Table1[[#This Row],[Expired on]])))</f>
        <v xml:space="preserve">Carriage of liquid dangerous goods of various classes to which packing instructions P001, P400 or P402 are assigned, or to which Particular Requirement PR1 is assigned in the Table in 4.1.4.4 </v>
      </c>
    </row>
    <row r="39" spans="1:5" x14ac:dyDescent="0.35">
      <c r="A39" s="1" t="s">
        <v>42</v>
      </c>
      <c r="B39" t="str">
        <f t="shared" si="3"/>
        <v>M197</v>
      </c>
      <c r="C39" t="str">
        <f t="shared" si="4"/>
        <v>Carriage of cylinders intended for breathing apparatus - Expired on 1 January 2011</v>
      </c>
      <c r="D39" t="str">
        <f t="shared" si="5"/>
        <v>1 January 2011</v>
      </c>
      <c r="E39" t="str">
        <f>LEFT(Table1[[#This Row],[Title]],LEN(Table1[[#This Row],[Title]])-(13+LEN(Table1[[#This Row],[Expired on]])))</f>
        <v xml:space="preserve">Carriage of cylinders intended for breathing apparatus </v>
      </c>
    </row>
    <row r="40" spans="1:5" x14ac:dyDescent="0.35">
      <c r="A40" s="1" t="s">
        <v>43</v>
      </c>
      <c r="B40" t="str">
        <f t="shared" si="3"/>
        <v>M198</v>
      </c>
      <c r="C40" t="str">
        <f t="shared" si="4"/>
        <v>Number of trailers in a transport unit - Expired on 11 June 2013</v>
      </c>
      <c r="D40" t="str">
        <f t="shared" si="5"/>
        <v>11 June 2013</v>
      </c>
      <c r="E40" t="str">
        <f>LEFT(Table1[[#This Row],[Title]],LEN(Table1[[#This Row],[Title]])-(13+LEN(Table1[[#This Row],[Expired on]])))</f>
        <v xml:space="preserve">Number of trailers in a transport unit </v>
      </c>
    </row>
    <row r="41" spans="1:5" x14ac:dyDescent="0.35">
      <c r="A41" s="1" t="s">
        <v>44</v>
      </c>
      <c r="B41" t="str">
        <f t="shared" si="3"/>
        <v>M199</v>
      </c>
      <c r="C41" t="str">
        <f t="shared" si="4"/>
        <v>Security provisions of Chapter 1.10 for the transport of animal material (Editorially revised version) - Expired on 1 January 2011</v>
      </c>
      <c r="D41" t="str">
        <f t="shared" si="5"/>
        <v>1 January 2011</v>
      </c>
      <c r="E41" t="str">
        <f>LEFT(Table1[[#This Row],[Title]],LEN(Table1[[#This Row],[Title]])-(13+LEN(Table1[[#This Row],[Expired on]])))</f>
        <v xml:space="preserve">Security provisions of Chapter 1.10 for the transport of animal material (Editorially revised version) </v>
      </c>
    </row>
    <row r="42" spans="1:5" x14ac:dyDescent="0.35">
      <c r="A42" s="1" t="s">
        <v>45</v>
      </c>
      <c r="B42" t="str">
        <f t="shared" si="3"/>
        <v>M199</v>
      </c>
      <c r="C42" t="str">
        <f t="shared" si="4"/>
        <v>Security provisions of Chapter 1.10 for the transport of animal material (Original version) - Expired on 1 January 2009</v>
      </c>
      <c r="D42" t="str">
        <f t="shared" si="5"/>
        <v>1 January 2009</v>
      </c>
      <c r="E42" t="str">
        <f>LEFT(Table1[[#This Row],[Title]],LEN(Table1[[#This Row],[Title]])-(13+LEN(Table1[[#This Row],[Expired on]])))</f>
        <v xml:space="preserve">Security provisions of Chapter 1.10 for the transport of animal material (Original version) </v>
      </c>
    </row>
    <row r="43" spans="1:5" x14ac:dyDescent="0.35">
      <c r="A43" s="1" t="s">
        <v>46</v>
      </c>
      <c r="B43" t="str">
        <f t="shared" si="3"/>
        <v>M200</v>
      </c>
      <c r="C43" t="str">
        <f t="shared" si="4"/>
        <v>Carriage of large battery-assemblies prototypes (UN 3090) - Expired on 1 January 2010</v>
      </c>
      <c r="D43" t="str">
        <f t="shared" si="5"/>
        <v>1 January 2010</v>
      </c>
      <c r="E43" t="str">
        <f>LEFT(Table1[[#This Row],[Title]],LEN(Table1[[#This Row],[Title]])-(13+LEN(Table1[[#This Row],[Expired on]])))</f>
        <v xml:space="preserve">Carriage of large battery-assemblies prototypes (UN 3090) </v>
      </c>
    </row>
    <row r="44" spans="1:5" x14ac:dyDescent="0.35">
      <c r="A44" s="1" t="s">
        <v>47</v>
      </c>
      <c r="B44" t="str">
        <f t="shared" si="3"/>
        <v>M201</v>
      </c>
      <c r="C44" t="str">
        <f t="shared" si="4"/>
        <v>Mobile explosives manufacturing units (MEMUs) - Expired on 30 June 2009</v>
      </c>
      <c r="D44" t="str">
        <f t="shared" si="5"/>
        <v>30 June 2009</v>
      </c>
      <c r="E44" t="str">
        <f>LEFT(Table1[[#This Row],[Title]],LEN(Table1[[#This Row],[Title]])-(13+LEN(Table1[[#This Row],[Expired on]])))</f>
        <v xml:space="preserve">Mobile explosives manufacturing units (MEMUs) </v>
      </c>
    </row>
    <row r="45" spans="1:5" x14ac:dyDescent="0.35">
      <c r="A45" s="1" t="s">
        <v>48</v>
      </c>
      <c r="B45" t="str">
        <f t="shared" si="3"/>
        <v>M202</v>
      </c>
      <c r="C45" t="str">
        <f t="shared" si="4"/>
        <v>Training of drivers - Expired on 31 december 2013</v>
      </c>
      <c r="D45" t="str">
        <f t="shared" si="5"/>
        <v>31 december 2013</v>
      </c>
      <c r="E45" t="str">
        <f>LEFT(Table1[[#This Row],[Title]],LEN(Table1[[#This Row],[Title]])-(13+LEN(Table1[[#This Row],[Expired on]])))</f>
        <v xml:space="preserve">Training of drivers </v>
      </c>
    </row>
    <row r="46" spans="1:5" x14ac:dyDescent="0.35">
      <c r="A46" s="1" t="s">
        <v>49</v>
      </c>
      <c r="B46" t="str">
        <f t="shared" si="3"/>
        <v>M203</v>
      </c>
      <c r="C46" t="str">
        <f t="shared" si="4"/>
        <v>Carriage in pressure receptacles of chlorosilanes, assigned to packing instruction P010 - Expired on 31 december 2012</v>
      </c>
      <c r="D46" t="str">
        <f t="shared" si="5"/>
        <v>31 december 2012</v>
      </c>
      <c r="E46" t="str">
        <f>LEFT(Table1[[#This Row],[Title]],LEN(Table1[[#This Row],[Title]])-(13+LEN(Table1[[#This Row],[Expired on]])))</f>
        <v xml:space="preserve">Carriage in pressure receptacles of chlorosilanes, assigned to packing instruction P010 </v>
      </c>
    </row>
    <row r="47" spans="1:5" x14ac:dyDescent="0.35">
      <c r="A47" s="1" t="s">
        <v>50</v>
      </c>
      <c r="B47" t="str">
        <f t="shared" si="3"/>
        <v>M204</v>
      </c>
      <c r="C47" t="str">
        <f t="shared" si="4"/>
        <v>Carriage of 1-Hydroxybenzotriazole monohydrate under UN 3474- Expired on 1 July 2011</v>
      </c>
      <c r="D47" t="str">
        <f t="shared" si="5"/>
        <v>1 July 2011</v>
      </c>
      <c r="E47" t="str">
        <f>LEFT(Table1[[#This Row],[Title]],LEN(Table1[[#This Row],[Title]])-(13+LEN(Table1[[#This Row],[Expired on]])))</f>
        <v>Carriage of 1-Hydroxybenzotriazole monohydrate under UN 3474</v>
      </c>
    </row>
    <row r="48" spans="1:5" x14ac:dyDescent="0.35">
      <c r="A48" s="1" t="s">
        <v>51</v>
      </c>
      <c r="B48" t="str">
        <f t="shared" si="3"/>
        <v>M205</v>
      </c>
      <c r="C48" t="str">
        <f t="shared" si="4"/>
        <v>Carriage of substances in class 9 which are not subject to the IMDG Code or to the ICAO Technical Instructions in a transport chain including maritime or air carriage - Expired on 1 June 2011</v>
      </c>
      <c r="D48" t="str">
        <f t="shared" si="5"/>
        <v>1 June 2011</v>
      </c>
      <c r="E48" t="str">
        <f>LEFT(Table1[[#This Row],[Title]],LEN(Table1[[#This Row],[Title]])-(13+LEN(Table1[[#This Row],[Expired on]])))</f>
        <v xml:space="preserve">Carriage of substances in class 9 which are not subject to the IMDG Code or to the ICAO Technical Instructions in a transport chain including maritime or air carriage </v>
      </c>
    </row>
    <row r="49" spans="1:5" x14ac:dyDescent="0.35">
      <c r="A49" s="1" t="s">
        <v>52</v>
      </c>
      <c r="B49" t="str">
        <f t="shared" si="3"/>
        <v>M206</v>
      </c>
      <c r="C49" t="str">
        <f t="shared" si="4"/>
        <v>Special marking provisions for environmentally hazardous substances - Expired on 1 January 2010</v>
      </c>
      <c r="D49" t="str">
        <f t="shared" si="5"/>
        <v>1 January 2010</v>
      </c>
      <c r="E49" t="str">
        <f>LEFT(Table1[[#This Row],[Title]],LEN(Table1[[#This Row],[Title]])-(13+LEN(Table1[[#This Row],[Expired on]])))</f>
        <v xml:space="preserve">Special marking provisions for environmentally hazardous substances </v>
      </c>
    </row>
    <row r="50" spans="1:5" x14ac:dyDescent="0.35">
      <c r="A50" s="1" t="s">
        <v>53</v>
      </c>
      <c r="B50" t="str">
        <f t="shared" si="3"/>
        <v>M207</v>
      </c>
      <c r="C50" t="str">
        <f t="shared" si="4"/>
        <v>Carriage in pressure receptacles of chlorosilanes, assigned to packing instruction P010 - Expired on 30 december 2012</v>
      </c>
      <c r="D50" t="str">
        <f t="shared" si="5"/>
        <v>30 december 2012</v>
      </c>
      <c r="E50" t="str">
        <f>LEFT(Table1[[#This Row],[Title]],LEN(Table1[[#This Row],[Title]])-(13+LEN(Table1[[#This Row],[Expired on]])))</f>
        <v xml:space="preserve">Carriage in pressure receptacles of chlorosilanes, assigned to packing instruction P010 </v>
      </c>
    </row>
    <row r="51" spans="1:5" x14ac:dyDescent="0.35">
      <c r="A51" s="1" t="s">
        <v>54</v>
      </c>
      <c r="B51" t="str">
        <f t="shared" si="3"/>
        <v>M208</v>
      </c>
      <c r="C51" t="str">
        <f t="shared" si="4"/>
        <v>Additional equipments for carrying out emergency actions for the carriage of gases - Expired on 1 July 2011</v>
      </c>
      <c r="D51" t="str">
        <f t="shared" si="5"/>
        <v>1 July 2011</v>
      </c>
      <c r="E51" t="str">
        <f>LEFT(Table1[[#This Row],[Title]],LEN(Table1[[#This Row],[Title]])-(13+LEN(Table1[[#This Row],[Expired on]])))</f>
        <v xml:space="preserve">Additional equipments for carrying out emergency actions for the carriage of gases </v>
      </c>
    </row>
    <row r="52" spans="1:5" x14ac:dyDescent="0.35">
      <c r="A52" s="1" t="s">
        <v>55</v>
      </c>
      <c r="B52" t="str">
        <f t="shared" si="3"/>
        <v>M209</v>
      </c>
      <c r="C52" t="str">
        <f t="shared" si="4"/>
        <v>Carriage of UN 3468 Hydrogen in a metal hydride storage system - Expired on 31 December 2010</v>
      </c>
      <c r="D52" t="str">
        <f t="shared" si="5"/>
        <v>31 December 2010</v>
      </c>
      <c r="E52" t="str">
        <f>LEFT(Table1[[#This Row],[Title]],LEN(Table1[[#This Row],[Title]])-(13+LEN(Table1[[#This Row],[Expired on]])))</f>
        <v xml:space="preserve">Carriage of UN 3468 Hydrogen in a metal hydride storage system </v>
      </c>
    </row>
    <row r="53" spans="1:5" x14ac:dyDescent="0.35">
      <c r="A53" s="1" t="s">
        <v>56</v>
      </c>
      <c r="B53" t="str">
        <f t="shared" si="3"/>
        <v>M210</v>
      </c>
      <c r="C53" t="str">
        <f t="shared" si="4"/>
        <v>Marking requirements in SP 188 for button cells installed in equipment - Expired on 31 December 2010</v>
      </c>
      <c r="D53" t="str">
        <f t="shared" si="5"/>
        <v>31 December 2010</v>
      </c>
      <c r="E53" t="str">
        <f>LEFT(Table1[[#This Row],[Title]],LEN(Table1[[#This Row],[Title]])-(13+LEN(Table1[[#This Row],[Expired on]])))</f>
        <v xml:space="preserve">Marking requirements in SP 188 for button cells installed in equipment </v>
      </c>
    </row>
    <row r="54" spans="1:5" x14ac:dyDescent="0.35">
      <c r="A54" s="1" t="s">
        <v>57</v>
      </c>
      <c r="B54" t="str">
        <f t="shared" si="3"/>
        <v>M211</v>
      </c>
      <c r="C54" t="str">
        <f t="shared" si="4"/>
        <v>Marking requirements in SP 188 for button cells installed in equipment - Expired on 31 December 2010</v>
      </c>
      <c r="D54" t="str">
        <f t="shared" si="5"/>
        <v>31 December 2010</v>
      </c>
      <c r="E54" t="str">
        <f>LEFT(Table1[[#This Row],[Title]],LEN(Table1[[#This Row],[Title]])-(13+LEN(Table1[[#This Row],[Expired on]])))</f>
        <v xml:space="preserve">Marking requirements in SP 188 for button cells installed in equipment </v>
      </c>
    </row>
    <row r="55" spans="1:5" x14ac:dyDescent="0.35">
      <c r="A55" s="1" t="s">
        <v>58</v>
      </c>
      <c r="B55" t="str">
        <f t="shared" si="3"/>
        <v>M212</v>
      </c>
      <c r="C55" t="str">
        <f t="shared" si="4"/>
        <v>Carriage of UN 0335 and 0336- Expired on 19 August 2014</v>
      </c>
      <c r="D55" t="str">
        <f t="shared" si="5"/>
        <v>19 August 2014</v>
      </c>
      <c r="E55" t="str">
        <f>LEFT(Table1[[#This Row],[Title]],LEN(Table1[[#This Row],[Title]])-(13+LEN(Table1[[#This Row],[Expired on]])))</f>
        <v>Carriage of UN 0335 and 0336</v>
      </c>
    </row>
    <row r="56" spans="1:5" x14ac:dyDescent="0.35">
      <c r="A56" s="1" t="s">
        <v>59</v>
      </c>
      <c r="B56" t="str">
        <f t="shared" si="3"/>
        <v>M213</v>
      </c>
      <c r="C56" t="str">
        <f t="shared" si="4"/>
        <v>Transport of UN 1057 LIGHTERS and UN 1057 LIGHTER REFILLS - Expired on 1 January 2015</v>
      </c>
      <c r="D56" t="str">
        <f t="shared" si="5"/>
        <v>1 January 2015</v>
      </c>
      <c r="E56" t="str">
        <f>LEFT(Table1[[#This Row],[Title]],LEN(Table1[[#This Row],[Title]])-(13+LEN(Table1[[#This Row],[Expired on]])))</f>
        <v xml:space="preserve">Transport of UN 1057 LIGHTERS and UN 1057 LIGHTER REFILLS </v>
      </c>
    </row>
    <row r="57" spans="1:5" x14ac:dyDescent="0.35">
      <c r="A57" s="1" t="s">
        <v>60</v>
      </c>
      <c r="B57" t="str">
        <f t="shared" si="3"/>
        <v>M214</v>
      </c>
      <c r="C57" t="str">
        <f t="shared" si="4"/>
        <v>Anti-lock braking system for trailers - Expired on 1 January 2011</v>
      </c>
      <c r="D57" t="str">
        <f t="shared" si="5"/>
        <v>1 January 2011</v>
      </c>
      <c r="E57" t="str">
        <f>LEFT(Table1[[#This Row],[Title]],LEN(Table1[[#This Row],[Title]])-(13+LEN(Table1[[#This Row],[Expired on]])))</f>
        <v xml:space="preserve">Anti-lock braking system for trailers </v>
      </c>
    </row>
    <row r="58" spans="1:5" x14ac:dyDescent="0.35">
      <c r="A58" s="1" t="s">
        <v>61</v>
      </c>
      <c r="B58" t="str">
        <f t="shared" si="3"/>
        <v>M215</v>
      </c>
      <c r="C58" t="str">
        <f t="shared" si="4"/>
        <v>Carriage of UN 1011, UN 1075, UN 1965 and UN 1978 in pressure receptacles - Expired on 1 February 2015</v>
      </c>
      <c r="D58" t="str">
        <f t="shared" si="5"/>
        <v>1 February 2015</v>
      </c>
      <c r="E58" t="str">
        <f>LEFT(Table1[[#This Row],[Title]],LEN(Table1[[#This Row],[Title]])-(13+LEN(Table1[[#This Row],[Expired on]])))</f>
        <v xml:space="preserve">Carriage of UN 1011, UN 1075, UN 1965 and UN 1978 in pressure receptacles </v>
      </c>
    </row>
    <row r="59" spans="1:5" x14ac:dyDescent="0.35">
      <c r="A59" s="1" t="s">
        <v>62</v>
      </c>
      <c r="B59" t="str">
        <f t="shared" si="3"/>
        <v>M216</v>
      </c>
      <c r="C59" t="str">
        <f t="shared" si="4"/>
        <v>Transport de bouteilles pour appareils respiratoires - Expired on 1 January 2013</v>
      </c>
      <c r="D59" t="str">
        <f t="shared" si="5"/>
        <v>1 January 2013</v>
      </c>
      <c r="E59" t="str">
        <f>LEFT(Table1[[#This Row],[Title]],LEN(Table1[[#This Row],[Title]])-(13+LEN(Table1[[#This Row],[Expired on]])))</f>
        <v xml:space="preserve">Transport de bouteilles pour appareils respiratoires </v>
      </c>
    </row>
    <row r="60" spans="1:5" x14ac:dyDescent="0.35">
      <c r="A60" s="1" t="s">
        <v>63</v>
      </c>
      <c r="B60" t="str">
        <f t="shared" si="3"/>
        <v>M217</v>
      </c>
      <c r="C60" t="str">
        <f t="shared" si="4"/>
        <v>Carriage of gas tanks or gas storage systems from motor vehicles powered by gases of UN Nos. 1011, 1049, 1075, 1954, 1965, 1966, 1969, 1971 or 1978 - Expired on 1 January 2013</v>
      </c>
      <c r="D60" t="str">
        <f t="shared" si="5"/>
        <v>1 January 2013</v>
      </c>
      <c r="E60" t="str">
        <f>LEFT(Table1[[#This Row],[Title]],LEN(Table1[[#This Row],[Title]])-(13+LEN(Table1[[#This Row],[Expired on]])))</f>
        <v xml:space="preserve">Carriage of gas tanks or gas storage systems from motor vehicles powered by gases of UN Nos. 1011, 1049, 1075, 1954, 1965, 1966, 1969, 1971 or 1978 </v>
      </c>
    </row>
    <row r="61" spans="1:5" x14ac:dyDescent="0.35">
      <c r="A61" s="1" t="s">
        <v>64</v>
      </c>
      <c r="B61" t="str">
        <f t="shared" si="3"/>
        <v>M218</v>
      </c>
      <c r="C61" t="str">
        <f t="shared" si="4"/>
        <v>Placarding of containers used exclusively in a road transport operation - Expired on 1 January 2013</v>
      </c>
      <c r="D61" t="str">
        <f t="shared" si="5"/>
        <v>1 January 2013</v>
      </c>
      <c r="E61" t="str">
        <f>LEFT(Table1[[#This Row],[Title]],LEN(Table1[[#This Row],[Title]])-(13+LEN(Table1[[#This Row],[Expired on]])))</f>
        <v xml:space="preserve">Placarding of containers used exclusively in a road transport operation </v>
      </c>
    </row>
    <row r="62" spans="1:5" x14ac:dyDescent="0.35">
      <c r="A62" s="1" t="s">
        <v>65</v>
      </c>
      <c r="B62" t="str">
        <f t="shared" si="3"/>
        <v>M219</v>
      </c>
      <c r="C62" t="str">
        <f t="shared" si="4"/>
        <v>Derogation from special provisions 188 and 230 concerning the test requirements for lithium metal and lithium ion batteries - Expired on 1 January 2011</v>
      </c>
      <c r="D62" t="str">
        <f t="shared" si="5"/>
        <v>1 January 2011</v>
      </c>
      <c r="E62" t="str">
        <f>LEFT(Table1[[#This Row],[Title]],LEN(Table1[[#This Row],[Title]])-(13+LEN(Table1[[#This Row],[Expired on]])))</f>
        <v xml:space="preserve">Derogation from special provisions 188 and 230 concerning the test requirements for lithium metal and lithium ion batteries </v>
      </c>
    </row>
    <row r="63" spans="1:5" x14ac:dyDescent="0.35">
      <c r="A63" s="1" t="s">
        <v>66</v>
      </c>
      <c r="B63" t="str">
        <f t="shared" si="3"/>
        <v>M220</v>
      </c>
      <c r="C63" t="str">
        <f t="shared" si="4"/>
        <v>Carriage of pressure vessels for Class 2 or Class 8 substances in salvage pressure receptacles - Expired on 1 January 2014</v>
      </c>
      <c r="D63" t="str">
        <f t="shared" si="5"/>
        <v>1 January 2014</v>
      </c>
      <c r="E63" t="str">
        <f>LEFT(Table1[[#This Row],[Title]],LEN(Table1[[#This Row],[Title]])-(13+LEN(Table1[[#This Row],[Expired on]])))</f>
        <v xml:space="preserve">Carriage of pressure vessels for Class 2 or Class 8 substances in salvage pressure receptacles </v>
      </c>
    </row>
    <row r="64" spans="1:5" x14ac:dyDescent="0.35">
      <c r="A64" s="1" t="s">
        <v>67</v>
      </c>
      <c r="B64" t="str">
        <f t="shared" si="3"/>
        <v>M221</v>
      </c>
      <c r="C64" t="str">
        <f t="shared" si="4"/>
        <v>Carriage of vehicle fuel gas tanks or vehicle fuel gas storage systems containing gases of UN Nos. 1011, 1049, 1075, 1954, 1965, 1966, 1969, 1971 or 1978 - Expired on 1 January 2013</v>
      </c>
      <c r="D64" t="str">
        <f t="shared" si="5"/>
        <v>1 January 2013</v>
      </c>
      <c r="E64" t="str">
        <f>LEFT(Table1[[#This Row],[Title]],LEN(Table1[[#This Row],[Title]])-(13+LEN(Table1[[#This Row],[Expired on]])))</f>
        <v xml:space="preserve">Carriage of vehicle fuel gas tanks or vehicle fuel gas storage systems containing gases of UN Nos. 1011, 1049, 1075, 1954, 1965, 1966, 1969, 1971 or 1978 </v>
      </c>
    </row>
    <row r="65" spans="1:5" x14ac:dyDescent="0.35">
      <c r="A65" s="1" t="s">
        <v>68</v>
      </c>
      <c r="B65" t="str">
        <f t="shared" si="3"/>
        <v>M222</v>
      </c>
      <c r="C65" t="str">
        <f t="shared" si="4"/>
        <v>Carriage of certain wastes containing dangerous goods - Expired on 2 August 2015</v>
      </c>
      <c r="D65" t="str">
        <f t="shared" si="5"/>
        <v>2 August 2015</v>
      </c>
      <c r="E65" t="str">
        <f>LEFT(Table1[[#This Row],[Title]],LEN(Table1[[#This Row],[Title]])-(13+LEN(Table1[[#This Row],[Expired on]])))</f>
        <v xml:space="preserve">Carriage of certain wastes containing dangerous goods </v>
      </c>
    </row>
    <row r="66" spans="1:5" x14ac:dyDescent="0.35">
      <c r="A66" s="1" t="s">
        <v>69</v>
      </c>
      <c r="B66" t="str">
        <f t="shared" ref="B66:B96" si="6">LEFT(A66,4)</f>
        <v>M223</v>
      </c>
      <c r="C66" t="str">
        <f t="shared" ref="C66:C96" si="7">RIGHT(A66,LEN(A66)-5)</f>
        <v>Carriage of UN 1950 AEROSOLS - Expired on 1 January 2013</v>
      </c>
      <c r="D66" t="str">
        <f t="shared" ref="D66:D96" si="8">RIGHT(A66,LEN(A66)-FIND("Expired on ",A66)-10)</f>
        <v>1 January 2013</v>
      </c>
      <c r="E66" t="str">
        <f>LEFT(Table1[[#This Row],[Title]],LEN(Table1[[#This Row],[Title]])-(13+LEN(Table1[[#This Row],[Expired on]])))</f>
        <v xml:space="preserve">Carriage of UN 1950 AEROSOLS </v>
      </c>
    </row>
    <row r="67" spans="1:5" x14ac:dyDescent="0.35">
      <c r="A67" s="1" t="s">
        <v>70</v>
      </c>
      <c r="B67" t="str">
        <f t="shared" si="6"/>
        <v>M224</v>
      </c>
      <c r="C67" t="str">
        <f t="shared" si="7"/>
        <v>Derogation from special provision 239 for the carriage of batteries, containing sodium, or cells, containing sodium (UN 3292) - Expired on 1 January 2013</v>
      </c>
      <c r="D67" t="str">
        <f t="shared" si="8"/>
        <v>1 January 2013</v>
      </c>
      <c r="E67" t="str">
        <f>LEFT(Table1[[#This Row],[Title]],LEN(Table1[[#This Row],[Title]])-(13+LEN(Table1[[#This Row],[Expired on]])))</f>
        <v xml:space="preserve">Derogation from special provision 239 for the carriage of batteries, containing sodium, or cells, containing sodium (UN 3292) </v>
      </c>
    </row>
    <row r="68" spans="1:5" x14ac:dyDescent="0.35">
      <c r="A68" s="1" t="s">
        <v>71</v>
      </c>
      <c r="B68" t="str">
        <f t="shared" si="6"/>
        <v>M225</v>
      </c>
      <c r="C68" t="str">
        <f t="shared" si="7"/>
        <v>Number of trailers in a transport unit - Expired on 6 October 2015</v>
      </c>
      <c r="D68" t="str">
        <f t="shared" si="8"/>
        <v>6 October 2015</v>
      </c>
      <c r="E68" t="str">
        <f>LEFT(Table1[[#This Row],[Title]],LEN(Table1[[#This Row],[Title]])-(13+LEN(Table1[[#This Row],[Expired on]])))</f>
        <v xml:space="preserve">Number of trailers in a transport unit </v>
      </c>
    </row>
    <row r="69" spans="1:5" x14ac:dyDescent="0.35">
      <c r="A69" s="1" t="s">
        <v>72</v>
      </c>
      <c r="B69" t="str">
        <f t="shared" si="6"/>
        <v>M226</v>
      </c>
      <c r="C69" t="str">
        <f t="shared" si="7"/>
        <v>Carriage of desulfurization agents containing UN 1402 calcium carbide of Class 4.3, packing group I - Expired on 1 July 2015</v>
      </c>
      <c r="D69" t="str">
        <f t="shared" si="8"/>
        <v>1 July 2015</v>
      </c>
      <c r="E69" t="str">
        <f>LEFT(Table1[[#This Row],[Title]],LEN(Table1[[#This Row],[Title]])-(13+LEN(Table1[[#This Row],[Expired on]])))</f>
        <v xml:space="preserve">Carriage of desulfurization agents containing UN 1402 calcium carbide of Class 4.3, packing group I </v>
      </c>
    </row>
    <row r="70" spans="1:5" x14ac:dyDescent="0.35">
      <c r="A70" s="1" t="s">
        <v>73</v>
      </c>
      <c r="B70" t="str">
        <f t="shared" si="6"/>
        <v>M227</v>
      </c>
      <c r="C70" t="str">
        <f t="shared" si="7"/>
        <v>Carriage of uncleaned medical devices - Expired on 1 July 2013</v>
      </c>
      <c r="D70" t="str">
        <f t="shared" si="8"/>
        <v>1 July 2013</v>
      </c>
      <c r="E70" t="str">
        <f>LEFT(Table1[[#This Row],[Title]],LEN(Table1[[#This Row],[Title]])-(13+LEN(Table1[[#This Row],[Expired on]])))</f>
        <v xml:space="preserve">Carriage of uncleaned medical devices </v>
      </c>
    </row>
    <row r="71" spans="1:5" x14ac:dyDescent="0.35">
      <c r="A71" s="1" t="s">
        <v>74</v>
      </c>
      <c r="B71" t="str">
        <f t="shared" si="6"/>
        <v>M228</v>
      </c>
      <c r="C71" t="str">
        <f t="shared" si="7"/>
        <v>Carriage of pre-production prototypes of large Lithium-ion batteries assemblies (UN 3480) - Expired on 27 December 2015</v>
      </c>
      <c r="D71" t="str">
        <f t="shared" si="8"/>
        <v>27 December 2015</v>
      </c>
      <c r="E71" t="str">
        <f>LEFT(Table1[[#This Row],[Title]],LEN(Table1[[#This Row],[Title]])-(13+LEN(Table1[[#This Row],[Expired on]])))</f>
        <v xml:space="preserve">Carriage of pre-production prototypes of large Lithium-ion batteries assemblies (UN 3480) </v>
      </c>
    </row>
    <row r="72" spans="1:5" x14ac:dyDescent="0.35">
      <c r="A72" s="1" t="s">
        <v>75</v>
      </c>
      <c r="B72" t="str">
        <f t="shared" si="6"/>
        <v>M229</v>
      </c>
      <c r="C72" t="str">
        <f t="shared" si="7"/>
        <v>Vibration testing of Intermediate Bulk Containers - Expired on 1 January 2016</v>
      </c>
      <c r="D72" t="str">
        <f t="shared" si="8"/>
        <v>1 January 2016</v>
      </c>
      <c r="E72" t="str">
        <f>LEFT(Table1[[#This Row],[Title]],LEN(Table1[[#This Row],[Title]])-(13+LEN(Table1[[#This Row],[Expired on]])))</f>
        <v xml:space="preserve">Vibration testing of Intermediate Bulk Containers </v>
      </c>
    </row>
    <row r="73" spans="1:5" x14ac:dyDescent="0.35">
      <c r="A73" s="1" t="s">
        <v>76</v>
      </c>
      <c r="B73" t="str">
        <f t="shared" si="6"/>
        <v>M230</v>
      </c>
      <c r="C73" t="str">
        <f t="shared" si="7"/>
        <v>Carriage of UN 2990 and UN 3072 (life-saving appliances, self-inflating and not self-inflating) - Expired on 1 January 2013</v>
      </c>
      <c r="D73" t="str">
        <f t="shared" si="8"/>
        <v>1 January 2013</v>
      </c>
      <c r="E73" t="str">
        <f>LEFT(Table1[[#This Row],[Title]],LEN(Table1[[#This Row],[Title]])-(13+LEN(Table1[[#This Row],[Expired on]])))</f>
        <v xml:space="preserve">Carriage of UN 2990 and UN 3072 (life-saving appliances, self-inflating and not self-inflating) </v>
      </c>
    </row>
    <row r="74" spans="1:5" x14ac:dyDescent="0.35">
      <c r="A74" s="1" t="s">
        <v>77</v>
      </c>
      <c r="B74" t="str">
        <f t="shared" si="6"/>
        <v>M231</v>
      </c>
      <c r="C74" t="str">
        <f t="shared" si="7"/>
        <v>Carriage of chemicals under pressure - Expired on 1 January 2013</v>
      </c>
      <c r="D74" t="str">
        <f t="shared" si="8"/>
        <v>1 January 2013</v>
      </c>
      <c r="E74" t="str">
        <f>LEFT(Table1[[#This Row],[Title]],LEN(Table1[[#This Row],[Title]])-(13+LEN(Table1[[#This Row],[Expired on]])))</f>
        <v xml:space="preserve">Carriage of chemicals under pressure </v>
      </c>
    </row>
    <row r="75" spans="1:5" x14ac:dyDescent="0.35">
      <c r="A75" s="1" t="s">
        <v>78</v>
      </c>
      <c r="B75" t="str">
        <f t="shared" si="6"/>
        <v>M232</v>
      </c>
      <c r="C75" t="str">
        <f t="shared" si="7"/>
        <v>Carriage of medical devices or equipment - Expired on 1 January 2013</v>
      </c>
      <c r="D75" t="str">
        <f t="shared" si="8"/>
        <v>1 January 2013</v>
      </c>
      <c r="E75" t="str">
        <f>LEFT(Table1[[#This Row],[Title]],LEN(Table1[[#This Row],[Title]])-(13+LEN(Table1[[#This Row],[Expired on]])))</f>
        <v xml:space="preserve">Carriage of medical devices or equipment </v>
      </c>
    </row>
    <row r="76" spans="1:5" x14ac:dyDescent="0.35">
      <c r="A76" s="1" t="s">
        <v>79</v>
      </c>
      <c r="B76" t="str">
        <f t="shared" si="6"/>
        <v>M233</v>
      </c>
      <c r="C76" t="str">
        <f t="shared" si="7"/>
        <v>Carriage of lithium batteries - Expired on 1 January 2013</v>
      </c>
      <c r="D76" t="str">
        <f t="shared" si="8"/>
        <v>1 January 2013</v>
      </c>
      <c r="E76" t="str">
        <f>LEFT(Table1[[#This Row],[Title]],LEN(Table1[[#This Row],[Title]])-(13+LEN(Table1[[#This Row],[Expired on]])))</f>
        <v xml:space="preserve">Carriage of lithium batteries </v>
      </c>
    </row>
    <row r="77" spans="1:5" x14ac:dyDescent="0.35">
      <c r="A77" s="1" t="s">
        <v>80</v>
      </c>
      <c r="B77" t="str">
        <f t="shared" si="6"/>
        <v>M234</v>
      </c>
      <c r="C77" t="str">
        <f t="shared" si="7"/>
        <v>Transitional provisions for in-house inspection services (IS) - Expired on 1 January 2012</v>
      </c>
      <c r="D77" t="str">
        <f t="shared" si="8"/>
        <v>1 January 2012</v>
      </c>
      <c r="E77" t="str">
        <f>LEFT(Table1[[#This Row],[Title]],LEN(Table1[[#This Row],[Title]])-(13+LEN(Table1[[#This Row],[Expired on]])))</f>
        <v xml:space="preserve">Transitional provisions for in-house inspection services (IS) </v>
      </c>
    </row>
    <row r="78" spans="1:5" x14ac:dyDescent="0.35">
      <c r="A78" s="1" t="s">
        <v>81</v>
      </c>
      <c r="B78" t="str">
        <f t="shared" si="6"/>
        <v>M235</v>
      </c>
      <c r="C78" t="str">
        <f t="shared" si="7"/>
        <v>Carriage of fuel oil, heavy, and fuel oil, residual - Expired on 1 January 2013</v>
      </c>
      <c r="D78" t="str">
        <f t="shared" si="8"/>
        <v>1 January 2013</v>
      </c>
      <c r="E78" t="str">
        <f>LEFT(Table1[[#This Row],[Title]],LEN(Table1[[#This Row],[Title]])-(13+LEN(Table1[[#This Row],[Expired on]])))</f>
        <v xml:space="preserve">Carriage of fuel oil, heavy, and fuel oil, residual </v>
      </c>
    </row>
    <row r="79" spans="1:5" x14ac:dyDescent="0.35">
      <c r="A79" s="1" t="s">
        <v>82</v>
      </c>
      <c r="B79" t="str">
        <f t="shared" si="6"/>
        <v>M236</v>
      </c>
      <c r="C79" t="str">
        <f t="shared" si="7"/>
        <v>Transport document in delivery sale operations - Expired on 12 May 2016</v>
      </c>
      <c r="D79" t="str">
        <f t="shared" si="8"/>
        <v>12 May 2016</v>
      </c>
      <c r="E79" t="str">
        <f>LEFT(Table1[[#This Row],[Title]],LEN(Table1[[#This Row],[Title]])-(13+LEN(Table1[[#This Row],[Expired on]])))</f>
        <v xml:space="preserve">Transport document in delivery sale operations </v>
      </c>
    </row>
    <row r="80" spans="1:5" x14ac:dyDescent="0.35">
      <c r="A80" s="1" t="s">
        <v>83</v>
      </c>
      <c r="B80" t="str">
        <f t="shared" si="6"/>
        <v>M237</v>
      </c>
      <c r="C80" t="str">
        <f t="shared" si="7"/>
        <v>Carriage of different gases of Class 2 in US Department of Transportation cylinders in relation to 1.1.4.2 - Expired on 1 June 2016</v>
      </c>
      <c r="D80" t="str">
        <f t="shared" si="8"/>
        <v>1 June 2016</v>
      </c>
      <c r="E80" t="str">
        <f>LEFT(Table1[[#This Row],[Title]],LEN(Table1[[#This Row],[Title]])-(13+LEN(Table1[[#This Row],[Expired on]])))</f>
        <v xml:space="preserve">Carriage of different gases of Class 2 in US Department of Transportation cylinders in relation to 1.1.4.2 </v>
      </c>
    </row>
    <row r="81" spans="1:5" x14ac:dyDescent="0.35">
      <c r="A81" s="1" t="s">
        <v>84</v>
      </c>
      <c r="B81" t="str">
        <f t="shared" si="6"/>
        <v>M238</v>
      </c>
      <c r="C81" t="str">
        <f t="shared" si="7"/>
        <v>Carriage of lighters and lighter refills - Expired on 1 January 2013</v>
      </c>
      <c r="D81" t="str">
        <f t="shared" si="8"/>
        <v>1 January 2013</v>
      </c>
      <c r="E81" t="str">
        <f>LEFT(Table1[[#This Row],[Title]],LEN(Table1[[#This Row],[Title]])-(13+LEN(Table1[[#This Row],[Expired on]])))</f>
        <v xml:space="preserve">Carriage of lighters and lighter refills </v>
      </c>
    </row>
    <row r="82" spans="1:5" x14ac:dyDescent="0.35">
      <c r="A82" s="1" t="s">
        <v>85</v>
      </c>
      <c r="B82" t="str">
        <f t="shared" si="6"/>
        <v>M239</v>
      </c>
      <c r="C82" t="str">
        <f t="shared" si="7"/>
        <v>Carriage of used lithium cells and batteries - Expired on 1 January 2013</v>
      </c>
      <c r="D82" t="str">
        <f t="shared" si="8"/>
        <v>1 January 2013</v>
      </c>
      <c r="E82" t="str">
        <f>LEFT(Table1[[#This Row],[Title]],LEN(Table1[[#This Row],[Title]])-(13+LEN(Table1[[#This Row],[Expired on]])))</f>
        <v xml:space="preserve">Carriage of used lithium cells and batteries </v>
      </c>
    </row>
    <row r="83" spans="1:5" x14ac:dyDescent="0.35">
      <c r="A83" s="1" t="s">
        <v>86</v>
      </c>
      <c r="B83" t="str">
        <f t="shared" si="6"/>
        <v>M240</v>
      </c>
      <c r="C83" t="str">
        <f t="shared" si="7"/>
        <v>Carriage of fuel oil, heavy, and fuel oil, residual - Expired on 1 January 2013</v>
      </c>
      <c r="D83" t="str">
        <f t="shared" si="8"/>
        <v>1 January 2013</v>
      </c>
      <c r="E83" t="str">
        <f>LEFT(Table1[[#This Row],[Title]],LEN(Table1[[#This Row],[Title]])-(13+LEN(Table1[[#This Row],[Expired on]])))</f>
        <v xml:space="preserve">Carriage of fuel oil, heavy, and fuel oil, residual </v>
      </c>
    </row>
    <row r="84" spans="1:5" x14ac:dyDescent="0.35">
      <c r="A84" s="1" t="s">
        <v>87</v>
      </c>
      <c r="B84" t="str">
        <f t="shared" si="6"/>
        <v>M242</v>
      </c>
      <c r="C84" t="str">
        <f t="shared" si="7"/>
        <v>Use of equipments for tanks - Expired on 1 January 2012</v>
      </c>
      <c r="D84" t="str">
        <f t="shared" si="8"/>
        <v>1 January 2012</v>
      </c>
      <c r="E84" t="str">
        <f>LEFT(Table1[[#This Row],[Title]],LEN(Table1[[#This Row],[Title]])-(13+LEN(Table1[[#This Row],[Expired on]])))</f>
        <v xml:space="preserve">Use of equipments for tanks </v>
      </c>
    </row>
    <row r="85" spans="1:5" x14ac:dyDescent="0.35">
      <c r="A85" s="1" t="s">
        <v>88</v>
      </c>
      <c r="B85" t="str">
        <f t="shared" si="6"/>
        <v>M243</v>
      </c>
      <c r="C85" t="str">
        <f t="shared" si="7"/>
        <v>Carriage of UN 1402, Calcium Carbide, Class 4.3, Packing group I, in tanks - Expired on 1 January 2013</v>
      </c>
      <c r="D85" t="str">
        <f t="shared" si="8"/>
        <v>1 January 2013</v>
      </c>
      <c r="E85" t="str">
        <f>LEFT(Table1[[#This Row],[Title]],LEN(Table1[[#This Row],[Title]])-(13+LEN(Table1[[#This Row],[Expired on]])))</f>
        <v xml:space="preserve">Carriage of UN 1402, Calcium Carbide, Class 4.3, Packing group I, in tanks </v>
      </c>
    </row>
    <row r="86" spans="1:5" x14ac:dyDescent="0.35">
      <c r="A86" s="1" t="s">
        <v>89</v>
      </c>
      <c r="B86" t="str">
        <f t="shared" si="6"/>
        <v>M244</v>
      </c>
      <c r="C86" t="str">
        <f t="shared" si="7"/>
        <v>Carriage of UN 1013 Carbon dioxide or UN 1066 Nitrogen in cylinders having a test pressure capacity product of more than 15 MPa (150 bar.litre) and not more than 15.2 MPa (152 bar.litre) - Expired on 1 January 2013</v>
      </c>
      <c r="D86" t="str">
        <f t="shared" si="8"/>
        <v>1 January 2013</v>
      </c>
      <c r="E86" t="str">
        <f>LEFT(Table1[[#This Row],[Title]],LEN(Table1[[#This Row],[Title]])-(13+LEN(Table1[[#This Row],[Expired on]])))</f>
        <v xml:space="preserve">Carriage of UN 1013 Carbon dioxide or UN 1066 Nitrogen in cylinders having a test pressure capacity product of more than 15 MPa (150 bar.litre) and not more than 15.2 MPa (152 bar.litre) </v>
      </c>
    </row>
    <row r="87" spans="1:5" x14ac:dyDescent="0.35">
      <c r="A87" s="1" t="s">
        <v>90</v>
      </c>
      <c r="B87" t="str">
        <f t="shared" si="6"/>
        <v>M245</v>
      </c>
      <c r="C87" t="str">
        <f t="shared" si="7"/>
        <v>Environmentally hazardous substance requirements related to Class 7 - Expired on 1 January 2013</v>
      </c>
      <c r="D87" t="str">
        <f t="shared" si="8"/>
        <v>1 January 2013</v>
      </c>
      <c r="E87" t="str">
        <f>LEFT(Table1[[#This Row],[Title]],LEN(Table1[[#This Row],[Title]])-(13+LEN(Table1[[#This Row],[Expired on]])))</f>
        <v xml:space="preserve">Environmentally hazardous substance requirements related to Class 7 </v>
      </c>
    </row>
    <row r="88" spans="1:5" x14ac:dyDescent="0.35">
      <c r="A88" s="1" t="s">
        <v>91</v>
      </c>
      <c r="B88" t="str">
        <f t="shared" si="6"/>
        <v>M246</v>
      </c>
      <c r="C88" t="str">
        <f t="shared" si="7"/>
        <v>Use of tanks - Expired on 1 January 2013</v>
      </c>
      <c r="D88" t="str">
        <f t="shared" si="8"/>
        <v>1 January 2013</v>
      </c>
      <c r="E88" t="str">
        <f>LEFT(Table1[[#This Row],[Title]],LEN(Table1[[#This Row],[Title]])-(13+LEN(Table1[[#This Row],[Expired on]])))</f>
        <v xml:space="preserve">Use of tanks </v>
      </c>
    </row>
    <row r="89" spans="1:5" x14ac:dyDescent="0.35">
      <c r="A89" s="1" t="s">
        <v>92</v>
      </c>
      <c r="B89" t="str">
        <f t="shared" si="6"/>
        <v>M247</v>
      </c>
      <c r="C89" t="str">
        <f t="shared" si="7"/>
        <v>Concerning the periodic inspection of some steel cylinders intended for the carriage of liquefied petroleum gas (UN 1965) - Expired on 1 January 2017</v>
      </c>
      <c r="D89" t="str">
        <f t="shared" si="8"/>
        <v>1 January 2017</v>
      </c>
      <c r="E89" t="str">
        <f>LEFT(Table1[[#This Row],[Title]],LEN(Table1[[#This Row],[Title]])-(13+LEN(Table1[[#This Row],[Expired on]])))</f>
        <v xml:space="preserve">Concerning the periodic inspection of some steel cylinders intended for the carriage of liquefied petroleum gas (UN 1965) </v>
      </c>
    </row>
    <row r="90" spans="1:5" x14ac:dyDescent="0.35">
      <c r="A90" s="1" t="s">
        <v>93</v>
      </c>
      <c r="B90" t="str">
        <f t="shared" si="6"/>
        <v>M248</v>
      </c>
      <c r="C90" t="str">
        <f t="shared" si="7"/>
        <v>Concerning the carriage of “UN 1081 Tetrafluoroethylene stabilized” in a battery-vehicles and multiple-element gas containers (MEGCs) - Expired on 1 January 2013</v>
      </c>
      <c r="D90" t="str">
        <f t="shared" si="8"/>
        <v>1 January 2013</v>
      </c>
      <c r="E90" t="str">
        <f>LEFT(Table1[[#This Row],[Title]],LEN(Table1[[#This Row],[Title]])-(13+LEN(Table1[[#This Row],[Expired on]])))</f>
        <v xml:space="preserve">Concerning the carriage of “UN 1081 Tetrafluoroethylene stabilized” in a battery-vehicles and multiple-element gas containers (MEGCs) </v>
      </c>
    </row>
    <row r="91" spans="1:5" x14ac:dyDescent="0.35">
      <c r="A91" s="1" t="s">
        <v>94</v>
      </c>
      <c r="B91" t="str">
        <f t="shared" si="6"/>
        <v>M249</v>
      </c>
      <c r="C91" t="str">
        <f t="shared" si="7"/>
        <v>Concerning the marking and labelling of cylinders for Class 2 - Expired on 1 January 2013</v>
      </c>
      <c r="D91" t="str">
        <f t="shared" si="8"/>
        <v>1 January 2013</v>
      </c>
      <c r="E91" t="str">
        <f>LEFT(Table1[[#This Row],[Title]],LEN(Table1[[#This Row],[Title]])-(13+LEN(Table1[[#This Row],[Expired on]])))</f>
        <v xml:space="preserve">Concerning the marking and labelling of cylinders for Class 2 </v>
      </c>
    </row>
    <row r="92" spans="1:5" x14ac:dyDescent="0.35">
      <c r="A92" s="1" t="s">
        <v>95</v>
      </c>
      <c r="B92" t="str">
        <f t="shared" si="6"/>
        <v>M250</v>
      </c>
      <c r="C92" t="str">
        <f t="shared" si="7"/>
        <v>Concerning the type approval of accessories for tanks in accordance with Chapter 6.8 - Germany - Expired on 1 January 2013</v>
      </c>
      <c r="D92" t="str">
        <f t="shared" si="8"/>
        <v>1 January 2013</v>
      </c>
      <c r="E92" t="str">
        <f>LEFT(Table1[[#This Row],[Title]],LEN(Table1[[#This Row],[Title]])-(13+LEN(Table1[[#This Row],[Expired on]])))</f>
        <v xml:space="preserve">Concerning the type approval of accessories for tanks in accordance with Chapter 6.8 - Germany </v>
      </c>
    </row>
    <row r="93" spans="1:5" x14ac:dyDescent="0.35">
      <c r="A93" s="1" t="s">
        <v>96</v>
      </c>
      <c r="B93" t="str">
        <f t="shared" si="6"/>
        <v>M251</v>
      </c>
      <c r="C93" t="str">
        <f t="shared" si="7"/>
        <v>On a derogation from special provisions 188 and 230 concerning the test requirements for ltihium-metal and lithium-ion batteries (UN Nos. 3090, 3091, 3480 and 3481)- Germany - Expired on 1 January 2013</v>
      </c>
      <c r="D93" t="str">
        <f t="shared" si="8"/>
        <v>1 January 2013</v>
      </c>
      <c r="E93" t="str">
        <f>LEFT(Table1[[#This Row],[Title]],LEN(Table1[[#This Row],[Title]])-(13+LEN(Table1[[#This Row],[Expired on]])))</f>
        <v xml:space="preserve">On a derogation from special provisions 188 and 230 concerning the test requirements for ltihium-metal and lithium-ion batteries (UN Nos. 3090, 3091, 3480 and 3481)- Germany </v>
      </c>
    </row>
    <row r="94" spans="1:5" x14ac:dyDescent="0.35">
      <c r="A94" s="1" t="s">
        <v>97</v>
      </c>
      <c r="B94" t="str">
        <f t="shared" si="6"/>
        <v>M252</v>
      </c>
      <c r="C94" t="str">
        <f t="shared" si="7"/>
        <v>Concerning the carriage of damaged lithium batteries (UN Nos. 3090, 3091, 3480 and 3481) - Expired on 1 January 2013</v>
      </c>
      <c r="D94" t="str">
        <f t="shared" si="8"/>
        <v>1 January 2013</v>
      </c>
      <c r="E94" t="str">
        <f>LEFT(Table1[[#This Row],[Title]],LEN(Table1[[#This Row],[Title]])-(13+LEN(Table1[[#This Row],[Expired on]])))</f>
        <v xml:space="preserve">Concerning the carriage of damaged lithium batteries (UN Nos. 3090, 3091, 3480 and 3481) </v>
      </c>
    </row>
    <row r="95" spans="1:5" x14ac:dyDescent="0.35">
      <c r="A95" s="1" t="s">
        <v>98</v>
      </c>
      <c r="B95" t="str">
        <f t="shared" si="6"/>
        <v>M253</v>
      </c>
      <c r="C95" t="str">
        <f t="shared" si="7"/>
        <v>Heavy fuel oil - Expired on 1 January 2018</v>
      </c>
      <c r="D95" t="str">
        <f t="shared" si="8"/>
        <v>1 January 2018</v>
      </c>
      <c r="E95" t="str">
        <f>LEFT(Table1[[#This Row],[Title]],LEN(Table1[[#This Row],[Title]])-(13+LEN(Table1[[#This Row],[Expired on]])))</f>
        <v xml:space="preserve">Heavy fuel oil </v>
      </c>
    </row>
    <row r="96" spans="1:5" x14ac:dyDescent="0.35">
      <c r="A96" s="1" t="s">
        <v>99</v>
      </c>
      <c r="B96" t="str">
        <f t="shared" si="6"/>
        <v>M254</v>
      </c>
      <c r="C96" t="str">
        <f t="shared" si="7"/>
        <v>Placarding of containers used exclusively in a road transport operation - Expired on 1 January 2018</v>
      </c>
      <c r="D96" t="str">
        <f t="shared" si="8"/>
        <v>1 January 2018</v>
      </c>
      <c r="E96" t="str">
        <f>LEFT(Table1[[#This Row],[Title]],LEN(Table1[[#This Row],[Title]])-(13+LEN(Table1[[#This Row],[Expired on]])))</f>
        <v xml:space="preserve">Placarding of containers used exclusively in a road transport operation </v>
      </c>
    </row>
    <row r="97" spans="1:5" x14ac:dyDescent="0.35">
      <c r="A97" s="1" t="s">
        <v>100</v>
      </c>
      <c r="B97" t="str">
        <f t="shared" ref="B97:B127" si="9">LEFT(A97,4)</f>
        <v>M255</v>
      </c>
      <c r="C97" t="str">
        <f t="shared" ref="C97:C127" si="10">RIGHT(A97,LEN(A97)-5)</f>
        <v>Periodic inspection of LPG welded steel cylinders - Expired on 31 December 2017</v>
      </c>
      <c r="D97" t="str">
        <f t="shared" ref="D97:D127" si="11">RIGHT(A97,LEN(A97)-FIND("Expired on ",A97)-10)</f>
        <v>31 December 2017</v>
      </c>
      <c r="E97" t="str">
        <f>LEFT(Table1[[#This Row],[Title]],LEN(Table1[[#This Row],[Title]])-(13+LEN(Table1[[#This Row],[Expired on]])))</f>
        <v xml:space="preserve">Periodic inspection of LPG welded steel cylinders </v>
      </c>
    </row>
    <row r="98" spans="1:5" x14ac:dyDescent="0.35">
      <c r="A98" s="1" t="s">
        <v>101</v>
      </c>
      <c r="B98" t="str">
        <f t="shared" si="9"/>
        <v>M256</v>
      </c>
      <c r="C98" t="str">
        <f t="shared" si="10"/>
        <v>Transport of UN 2672 ammonia solution in rigid and composite IBCs - Expired on 31 January 2018</v>
      </c>
      <c r="D98" t="str">
        <f t="shared" si="11"/>
        <v>31 January 2018</v>
      </c>
      <c r="E98" t="str">
        <f>LEFT(Table1[[#This Row],[Title]],LEN(Table1[[#This Row],[Title]])-(13+LEN(Table1[[#This Row],[Expired on]])))</f>
        <v xml:space="preserve">Transport of UN 2672 ammonia solution in rigid and composite IBCs </v>
      </c>
    </row>
    <row r="99" spans="1:5" x14ac:dyDescent="0.35">
      <c r="A99" s="1" t="s">
        <v>102</v>
      </c>
      <c r="B99" t="str">
        <f t="shared" si="9"/>
        <v>M257</v>
      </c>
      <c r="C99" t="str">
        <f t="shared" si="10"/>
        <v>IBC packing instructions IBC04 to IBC08 - Expired on 1 January 2015</v>
      </c>
      <c r="D99" t="str">
        <f t="shared" si="11"/>
        <v>1 January 2015</v>
      </c>
      <c r="E99" t="str">
        <f>LEFT(Table1[[#This Row],[Title]],LEN(Table1[[#This Row],[Title]])-(13+LEN(Table1[[#This Row],[Expired on]])))</f>
        <v xml:space="preserve">IBC packing instructions IBC04 to IBC08 </v>
      </c>
    </row>
    <row r="100" spans="1:5" x14ac:dyDescent="0.35">
      <c r="A100" s="1" t="s">
        <v>103</v>
      </c>
      <c r="B100" t="str">
        <f t="shared" si="9"/>
        <v>M258</v>
      </c>
      <c r="C100" t="str">
        <f t="shared" si="10"/>
        <v>Carriage of heatpipes containing anhydrous ammonia - Expired on 5 March 2018</v>
      </c>
      <c r="D100" t="str">
        <f t="shared" si="11"/>
        <v>5 March 2018</v>
      </c>
      <c r="E100" t="str">
        <f>LEFT(Table1[[#This Row],[Title]],LEN(Table1[[#This Row],[Title]])-(13+LEN(Table1[[#This Row],[Expired on]])))</f>
        <v xml:space="preserve">Carriage of heatpipes containing anhydrous ammonia </v>
      </c>
    </row>
    <row r="101" spans="1:5" x14ac:dyDescent="0.35">
      <c r="A101" s="1" t="s">
        <v>104</v>
      </c>
      <c r="B101" t="str">
        <f t="shared" si="9"/>
        <v>M259</v>
      </c>
      <c r="C101" t="str">
        <f t="shared" si="10"/>
        <v>Carriage of damaged lithium batteries - Expired on 1 January 2015</v>
      </c>
      <c r="D101" t="str">
        <f t="shared" si="11"/>
        <v>1 January 2015</v>
      </c>
      <c r="E101" t="str">
        <f>LEFT(Table1[[#This Row],[Title]],LEN(Table1[[#This Row],[Title]])-(13+LEN(Table1[[#This Row],[Expired on]])))</f>
        <v xml:space="preserve">Carriage of damaged lithium batteries </v>
      </c>
    </row>
    <row r="102" spans="1:5" x14ac:dyDescent="0.35">
      <c r="A102" s="1" t="s">
        <v>105</v>
      </c>
      <c r="B102" t="str">
        <f t="shared" si="9"/>
        <v>M260</v>
      </c>
      <c r="C102" t="str">
        <f t="shared" si="10"/>
        <v>Substances which when in carriage present a risk of asphyxiation - Expired on 1 January 2015</v>
      </c>
      <c r="D102" t="str">
        <f t="shared" si="11"/>
        <v>1 January 2015</v>
      </c>
      <c r="E102" t="str">
        <f>LEFT(Table1[[#This Row],[Title]],LEN(Table1[[#This Row],[Title]])-(13+LEN(Table1[[#This Row],[Expired on]])))</f>
        <v xml:space="preserve">Substances which when in carriage present a risk of asphyxiation </v>
      </c>
    </row>
    <row r="103" spans="1:5" x14ac:dyDescent="0.35">
      <c r="A103" s="1" t="s">
        <v>106</v>
      </c>
      <c r="B103" t="str">
        <f t="shared" si="9"/>
        <v>M261</v>
      </c>
      <c r="C103" t="str">
        <f t="shared" si="10"/>
        <v>Concerning the replacement reference to standard EN ISO/IEC 17020:2004 by a reference to EN ISO/IEC 17020:2012 (except clause 8.1.3) - Expired on 1 March 2015</v>
      </c>
      <c r="D103" t="str">
        <f t="shared" si="11"/>
        <v>1 March 2015</v>
      </c>
      <c r="E103" t="str">
        <f>LEFT(Table1[[#This Row],[Title]],LEN(Table1[[#This Row],[Title]])-(13+LEN(Table1[[#This Row],[Expired on]])))</f>
        <v xml:space="preserve">Concerning the replacement reference to standard EN ISO/IEC 17020:2004 by a reference to EN ISO/IEC 17020:2012 (except clause 8.1.3) </v>
      </c>
    </row>
    <row r="104" spans="1:5" x14ac:dyDescent="0.35">
      <c r="A104" s="1" t="s">
        <v>107</v>
      </c>
      <c r="B104" t="str">
        <f t="shared" si="9"/>
        <v>M262</v>
      </c>
      <c r="C104" t="str">
        <f t="shared" si="10"/>
        <v>Concerning the number of trailers in a transport unit carrying dangerous goods in packages only - Expired on 3 May 2018</v>
      </c>
      <c r="D104" t="str">
        <f t="shared" si="11"/>
        <v>3 May 2018</v>
      </c>
      <c r="E104" t="str">
        <f>LEFT(Table1[[#This Row],[Title]],LEN(Table1[[#This Row],[Title]])-(13+LEN(Table1[[#This Row],[Expired on]])))</f>
        <v xml:space="preserve">Concerning the number of trailers in a transport unit carrying dangerous goods in packages only </v>
      </c>
    </row>
    <row r="105" spans="1:5" x14ac:dyDescent="0.35">
      <c r="A105" s="1" t="s">
        <v>108</v>
      </c>
      <c r="B105" t="str">
        <f t="shared" si="9"/>
        <v>M263</v>
      </c>
      <c r="C105" t="str">
        <f t="shared" si="10"/>
        <v>Concerning the number of trailers in a transport unit carrying dangerous goods in bulk or in tanks - Expired on 3 May 2018</v>
      </c>
      <c r="D105" t="str">
        <f t="shared" si="11"/>
        <v>3 May 2018</v>
      </c>
      <c r="E105" t="str">
        <f>LEFT(Table1[[#This Row],[Title]],LEN(Table1[[#This Row],[Title]])-(13+LEN(Table1[[#This Row],[Expired on]])))</f>
        <v xml:space="preserve">Concerning the number of trailers in a transport unit carrying dangerous goods in bulk or in tanks </v>
      </c>
    </row>
    <row r="106" spans="1:5" x14ac:dyDescent="0.35">
      <c r="A106" s="1" t="s">
        <v>109</v>
      </c>
      <c r="B106" t="str">
        <f t="shared" si="9"/>
        <v>M264</v>
      </c>
      <c r="C106" t="str">
        <f t="shared" si="10"/>
        <v>Concerning the marking of bundles of cylinders - Expired on 1 January 2015</v>
      </c>
      <c r="D106" t="str">
        <f t="shared" si="11"/>
        <v>1 January 2015</v>
      </c>
      <c r="E106" t="str">
        <f>LEFT(Table1[[#This Row],[Title]],LEN(Table1[[#This Row],[Title]])-(13+LEN(Table1[[#This Row],[Expired on]])))</f>
        <v xml:space="preserve">Concerning the marking of bundles of cylinders </v>
      </c>
    </row>
    <row r="107" spans="1:5" x14ac:dyDescent="0.35">
      <c r="A107" s="1" t="s">
        <v>110</v>
      </c>
      <c r="B107" t="str">
        <f t="shared" si="9"/>
        <v>M265</v>
      </c>
      <c r="C107" t="str">
        <f t="shared" si="10"/>
        <v>Concerning special provision S12 - Expired on 1 January 2015</v>
      </c>
      <c r="D107" t="str">
        <f t="shared" si="11"/>
        <v>1 January 2015</v>
      </c>
      <c r="E107" t="str">
        <f>LEFT(Table1[[#This Row],[Title]],LEN(Table1[[#This Row],[Title]])-(13+LEN(Table1[[#This Row],[Expired on]])))</f>
        <v xml:space="preserve">Concerning special provision S12 </v>
      </c>
    </row>
    <row r="108" spans="1:5" x14ac:dyDescent="0.35">
      <c r="A108" s="1" t="s">
        <v>111</v>
      </c>
      <c r="B108" t="str">
        <f t="shared" si="9"/>
        <v>M266</v>
      </c>
      <c r="C108" t="str">
        <f t="shared" si="10"/>
        <v>Carriage of explosive substances and articles belonging to the Armed Forces set to be destroyed - Expired on 1 August 2018</v>
      </c>
      <c r="D108" t="str">
        <f t="shared" si="11"/>
        <v>1 August 2018</v>
      </c>
      <c r="E108" t="str">
        <f>LEFT(Table1[[#This Row],[Title]],LEN(Table1[[#This Row],[Title]])-(13+LEN(Table1[[#This Row],[Expired on]])))</f>
        <v xml:space="preserve">Carriage of explosive substances and articles belonging to the Armed Forces set to be destroyed </v>
      </c>
    </row>
    <row r="109" spans="1:5" x14ac:dyDescent="0.35">
      <c r="A109" s="1" t="s">
        <v>112</v>
      </c>
      <c r="B109" t="str">
        <f t="shared" si="9"/>
        <v>M267</v>
      </c>
      <c r="C109" t="str">
        <f t="shared" si="10"/>
        <v>Carriage of cylinders used on board a ship of aircraft - Expired on 1 January 2015</v>
      </c>
      <c r="D109" t="str">
        <f t="shared" si="11"/>
        <v>1 January 2015</v>
      </c>
      <c r="E109" t="str">
        <f>LEFT(Table1[[#This Row],[Title]],LEN(Table1[[#This Row],[Title]])-(13+LEN(Table1[[#This Row],[Expired on]])))</f>
        <v xml:space="preserve">Carriage of cylinders used on board a ship of aircraft </v>
      </c>
    </row>
    <row r="110" spans="1:5" x14ac:dyDescent="0.35">
      <c r="A110" s="1" t="s">
        <v>113</v>
      </c>
      <c r="B110" t="str">
        <f t="shared" si="9"/>
        <v>M268</v>
      </c>
      <c r="C110" t="str">
        <f t="shared" si="10"/>
        <v>Carriage of packagings, discarded, empty, uncleaned (UN 3509) - Expired on 1 January 2015</v>
      </c>
      <c r="D110" t="str">
        <f t="shared" si="11"/>
        <v>1 January 2015</v>
      </c>
      <c r="E110" t="str">
        <f>LEFT(Table1[[#This Row],[Title]],LEN(Table1[[#This Row],[Title]])-(13+LEN(Table1[[#This Row],[Expired on]])))</f>
        <v xml:space="preserve">Carriage of packagings, discarded, empty, uncleaned (UN 3509) </v>
      </c>
    </row>
    <row r="111" spans="1:5" x14ac:dyDescent="0.35">
      <c r="A111" s="1" t="s">
        <v>114</v>
      </c>
      <c r="B111" t="str">
        <f t="shared" si="9"/>
        <v>M269</v>
      </c>
      <c r="C111" t="str">
        <f t="shared" si="10"/>
        <v>Marking of UN numbers on LPG cylinders - Expired on 1 July 2018</v>
      </c>
      <c r="D111" t="str">
        <f t="shared" si="11"/>
        <v>1 July 2018</v>
      </c>
      <c r="E111" t="str">
        <f>LEFT(Table1[[#This Row],[Title]],LEN(Table1[[#This Row],[Title]])-(13+LEN(Table1[[#This Row],[Expired on]])))</f>
        <v xml:space="preserve">Marking of UN numbers on LPG cylinders </v>
      </c>
    </row>
    <row r="112" spans="1:5" x14ac:dyDescent="0.35">
      <c r="A112" s="1" t="s">
        <v>115</v>
      </c>
      <c r="B112" t="str">
        <f t="shared" si="9"/>
        <v>M270</v>
      </c>
      <c r="C112" t="str">
        <f t="shared" si="10"/>
        <v>Working pressure of composite cylinders intended for the carriage of hydrogen (UN 1049) - Expired on 15 February 2019</v>
      </c>
      <c r="D112" t="str">
        <f t="shared" si="11"/>
        <v>15 February 2019</v>
      </c>
      <c r="E112" t="str">
        <f>LEFT(Table1[[#This Row],[Title]],LEN(Table1[[#This Row],[Title]])-(13+LEN(Table1[[#This Row],[Expired on]])))</f>
        <v xml:space="preserve">Working pressure of composite cylinders intended for the carriage of hydrogen (UN 1049) </v>
      </c>
    </row>
    <row r="113" spans="1:5" x14ac:dyDescent="0.35">
      <c r="A113" s="1" t="s">
        <v>116</v>
      </c>
      <c r="B113" t="str">
        <f t="shared" si="9"/>
        <v>M271</v>
      </c>
      <c r="C113" t="str">
        <f t="shared" si="10"/>
        <v>Additive devices as a part of the service equipment of tanks - Expired on 1 January 2015</v>
      </c>
      <c r="D113" t="str">
        <f t="shared" si="11"/>
        <v>1 January 2015</v>
      </c>
      <c r="E113" t="str">
        <f>LEFT(Table1[[#This Row],[Title]],LEN(Table1[[#This Row],[Title]])-(13+LEN(Table1[[#This Row],[Expired on]])))</f>
        <v xml:space="preserve">Additive devices as a part of the service equipment of tanks </v>
      </c>
    </row>
    <row r="114" spans="1:5" x14ac:dyDescent="0.35">
      <c r="A114" s="1" t="s">
        <v>117</v>
      </c>
      <c r="B114" t="str">
        <f t="shared" si="9"/>
        <v>M272</v>
      </c>
      <c r="C114" t="str">
        <f t="shared" si="10"/>
        <v>Carriage of lithium ion and lithium metal cells and batteries and equipment containing such cells and batteries carried for disposal or recycling under special provision 636 - Expired on 1 July 2015</v>
      </c>
      <c r="D114" t="str">
        <f t="shared" si="11"/>
        <v>1 July 2015</v>
      </c>
      <c r="E114" t="str">
        <f>LEFT(Table1[[#This Row],[Title]],LEN(Table1[[#This Row],[Title]])-(13+LEN(Table1[[#This Row],[Expired on]])))</f>
        <v xml:space="preserve">Carriage of lithium ion and lithium metal cells and batteries and equipment containing such cells and batteries carried for disposal or recycling under special provision 636 </v>
      </c>
    </row>
    <row r="115" spans="1:5" x14ac:dyDescent="0.35">
      <c r="A115" s="1" t="s">
        <v>118</v>
      </c>
      <c r="B115" t="str">
        <f t="shared" si="9"/>
        <v>M273</v>
      </c>
      <c r="C115" t="str">
        <f t="shared" si="10"/>
        <v>Marking of gas cylinders - Expired on 1 July 2018</v>
      </c>
      <c r="D115" t="str">
        <f t="shared" si="11"/>
        <v>1 July 2018</v>
      </c>
      <c r="E115" t="str">
        <f>LEFT(Table1[[#This Row],[Title]],LEN(Table1[[#This Row],[Title]])-(13+LEN(Table1[[#This Row],[Expired on]])))</f>
        <v xml:space="preserve">Marking of gas cylinders </v>
      </c>
    </row>
    <row r="116" spans="1:5" x14ac:dyDescent="0.35">
      <c r="A116" s="1" t="s">
        <v>119</v>
      </c>
      <c r="B116" t="str">
        <f t="shared" si="9"/>
        <v>M274</v>
      </c>
      <c r="C116" t="str">
        <f t="shared" si="10"/>
        <v>concerning the carriage of articles, pressurized, pneumatic (UN 3164) under special provision 371 - Expired on 1 January 2015</v>
      </c>
      <c r="D116" t="str">
        <f t="shared" si="11"/>
        <v>1 January 2015</v>
      </c>
      <c r="E116" t="str">
        <f>LEFT(Table1[[#This Row],[Title]],LEN(Table1[[#This Row],[Title]])-(13+LEN(Table1[[#This Row],[Expired on]])))</f>
        <v xml:space="preserve">concerning the carriage of articles, pressurized, pneumatic (UN 3164) under special provision 371 </v>
      </c>
    </row>
    <row r="117" spans="1:5" x14ac:dyDescent="0.35">
      <c r="A117" s="1" t="s">
        <v>120</v>
      </c>
      <c r="B117" t="str">
        <f t="shared" si="9"/>
        <v>M275</v>
      </c>
      <c r="C117" t="str">
        <f t="shared" si="10"/>
        <v>Concerning vacuum operated waste tanks - Expired on 1 January 2015</v>
      </c>
      <c r="D117" t="str">
        <f t="shared" si="11"/>
        <v>1 January 2015</v>
      </c>
      <c r="E117" t="str">
        <f>LEFT(Table1[[#This Row],[Title]],LEN(Table1[[#This Row],[Title]])-(13+LEN(Table1[[#This Row],[Expired on]])))</f>
        <v xml:space="preserve">Concerning vacuum operated waste tanks </v>
      </c>
    </row>
    <row r="118" spans="1:5" x14ac:dyDescent="0.35">
      <c r="A118" s="1" t="s">
        <v>121</v>
      </c>
      <c r="B118" t="str">
        <f t="shared" si="9"/>
        <v>M276</v>
      </c>
      <c r="C118" t="str">
        <f t="shared" si="10"/>
        <v>Concerning the construction of FL and OX vehicles using liquefied natural gas (LNG) as fuel for their propulsion - Expired on 1 January 2017</v>
      </c>
      <c r="D118" t="str">
        <f t="shared" si="11"/>
        <v>1 January 2017</v>
      </c>
      <c r="E118" t="str">
        <f>LEFT(Table1[[#This Row],[Title]],LEN(Table1[[#This Row],[Title]])-(13+LEN(Table1[[#This Row],[Expired on]])))</f>
        <v xml:space="preserve">Concerning the construction of FL and OX vehicles using liquefied natural gas (LNG) as fuel for their propulsion </v>
      </c>
    </row>
    <row r="119" spans="1:5" x14ac:dyDescent="0.35">
      <c r="A119" s="1" t="s">
        <v>122</v>
      </c>
      <c r="B119" t="str">
        <f t="shared" si="9"/>
        <v>M278</v>
      </c>
      <c r="C119" t="str">
        <f t="shared" si="10"/>
        <v>Concerning the carriage of liquefied petroleum gas (UN 1965) in fixed tanks - Expired on 1 June 2019</v>
      </c>
      <c r="D119" t="str">
        <f t="shared" si="11"/>
        <v>1 June 2019</v>
      </c>
      <c r="E119" t="str">
        <f>LEFT(Table1[[#This Row],[Title]],LEN(Table1[[#This Row],[Title]])-(13+LEN(Table1[[#This Row],[Expired on]])))</f>
        <v xml:space="preserve">Concerning the carriage of liquefied petroleum gas (UN 1965) in fixed tanks </v>
      </c>
    </row>
    <row r="120" spans="1:5" x14ac:dyDescent="0.35">
      <c r="A120" s="1" t="s">
        <v>123</v>
      </c>
      <c r="B120" t="str">
        <f t="shared" si="9"/>
        <v>M279</v>
      </c>
      <c r="C120" t="str">
        <f t="shared" si="10"/>
        <v>Concerning the carriage of UN 0335, UN 0336 fireworks - Expired on 19 August 2019</v>
      </c>
      <c r="D120" t="str">
        <f t="shared" si="11"/>
        <v>19 August 2019</v>
      </c>
      <c r="E120" t="str">
        <f>LEFT(Table1[[#This Row],[Title]],LEN(Table1[[#This Row],[Title]])-(13+LEN(Table1[[#This Row],[Expired on]])))</f>
        <v xml:space="preserve">Concerning the carriage of UN 0335, UN 0336 fireworks </v>
      </c>
    </row>
    <row r="121" spans="1:5" x14ac:dyDescent="0.35">
      <c r="A121" s="1" t="s">
        <v>124</v>
      </c>
      <c r="B121" t="str">
        <f t="shared" si="9"/>
        <v>M280</v>
      </c>
      <c r="C121" t="str">
        <f t="shared" si="10"/>
        <v>Concerning the carriage of UN 3077 and UN 3082 when transported in receptacles not exceeding 5 kg or 5 litres - Expired on 1 January 2015</v>
      </c>
      <c r="D121" t="str">
        <f t="shared" si="11"/>
        <v>1 January 2015</v>
      </c>
      <c r="E121" t="str">
        <f>LEFT(Table1[[#This Row],[Title]],LEN(Table1[[#This Row],[Title]])-(13+LEN(Table1[[#This Row],[Expired on]])))</f>
        <v xml:space="preserve">Concerning the carriage of UN 3077 and UN 3082 when transported in receptacles not exceeding 5 kg or 5 litres </v>
      </c>
    </row>
    <row r="122" spans="1:5" x14ac:dyDescent="0.35">
      <c r="A122" s="1" t="s">
        <v>125</v>
      </c>
      <c r="B122" t="str">
        <f t="shared" si="9"/>
        <v>M281</v>
      </c>
      <c r="C122" t="str">
        <f t="shared" si="10"/>
        <v>Carriage of waste contaminated with viruses causing haemorrhagic fever - Expired on 1 January 2017</v>
      </c>
      <c r="D122" t="str">
        <f t="shared" si="11"/>
        <v>1 January 2017</v>
      </c>
      <c r="E122" t="str">
        <f>LEFT(Table1[[#This Row],[Title]],LEN(Table1[[#This Row],[Title]])-(13+LEN(Table1[[#This Row],[Expired on]])))</f>
        <v xml:space="preserve">Carriage of waste contaminated with viruses causing haemorrhagic fever </v>
      </c>
    </row>
    <row r="123" spans="1:5" x14ac:dyDescent="0.35">
      <c r="A123" s="1" t="s">
        <v>126</v>
      </c>
      <c r="B123" t="str">
        <f t="shared" si="9"/>
        <v>M282</v>
      </c>
      <c r="C123" t="str">
        <f t="shared" si="10"/>
        <v>Carriage of UN 1361 CARBON, packing group III and UN 3088 SELF-HEATING SOLID, ORGANIC, N.O.S. packing group III - Expired on 1 July 2019</v>
      </c>
      <c r="D123" t="str">
        <f t="shared" si="11"/>
        <v>1 July 2019</v>
      </c>
      <c r="E123" t="str">
        <f>LEFT(Table1[[#This Row],[Title]],LEN(Table1[[#This Row],[Title]])-(13+LEN(Table1[[#This Row],[Expired on]])))</f>
        <v xml:space="preserve">Carriage of UN 1361 CARBON, packing group III and UN 3088 SELF-HEATING SOLID, ORGANIC, N.O.S. packing group III </v>
      </c>
    </row>
    <row r="124" spans="1:5" x14ac:dyDescent="0.35">
      <c r="A124" s="1" t="s">
        <v>127</v>
      </c>
      <c r="B124" t="str">
        <f t="shared" si="9"/>
        <v>M283</v>
      </c>
      <c r="C124" t="str">
        <f t="shared" si="10"/>
        <v>Concerning dangerous Goods safety advisers as regards special provision 664 - Expired on 1 January 2020</v>
      </c>
      <c r="D124" t="str">
        <f t="shared" si="11"/>
        <v>1 January 2020</v>
      </c>
      <c r="E124" t="str">
        <f>LEFT(Table1[[#This Row],[Title]],LEN(Table1[[#This Row],[Title]])-(13+LEN(Table1[[#This Row],[Expired on]])))</f>
        <v xml:space="preserve">Concerning dangerous Goods safety advisers as regards special provision 664 </v>
      </c>
    </row>
    <row r="125" spans="1:5" x14ac:dyDescent="0.35">
      <c r="A125" s="1" t="s">
        <v>128</v>
      </c>
      <c r="B125" t="str">
        <f t="shared" si="9"/>
        <v>M284</v>
      </c>
      <c r="C125" t="str">
        <f t="shared" si="10"/>
        <v>Concerning the carriage of viscous liquids which are also environmentally hazardous when transported in receptacles not exceeding 5 litres - Expired on 1 January 2017</v>
      </c>
      <c r="D125" t="str">
        <f t="shared" si="11"/>
        <v>1 January 2017</v>
      </c>
      <c r="E125" t="str">
        <f>LEFT(Table1[[#This Row],[Title]],LEN(Table1[[#This Row],[Title]])-(13+LEN(Table1[[#This Row],[Expired on]])))</f>
        <v xml:space="preserve">Concerning the carriage of viscous liquids which are also environmentally hazardous when transported in receptacles not exceeding 5 litres </v>
      </c>
    </row>
    <row r="126" spans="1:5" x14ac:dyDescent="0.35">
      <c r="A126" s="1" t="s">
        <v>129</v>
      </c>
      <c r="B126" t="str">
        <f t="shared" si="9"/>
        <v>M285</v>
      </c>
      <c r="C126" t="str">
        <f t="shared" si="10"/>
        <v>Relatif au transport d'équipements contenant des piles au lithium - Expired on 1 January 2017</v>
      </c>
      <c r="D126" t="str">
        <f t="shared" si="11"/>
        <v>1 January 2017</v>
      </c>
      <c r="E126" t="str">
        <f>LEFT(Table1[[#This Row],[Title]],LEN(Table1[[#This Row],[Title]])-(13+LEN(Table1[[#This Row],[Expired on]])))</f>
        <v xml:space="preserve">Relatif au transport d'équipements contenant des piles au lithium </v>
      </c>
    </row>
    <row r="127" spans="1:5" x14ac:dyDescent="0.35">
      <c r="A127" s="1" t="s">
        <v>130</v>
      </c>
      <c r="B127" t="str">
        <f t="shared" si="9"/>
        <v>M286</v>
      </c>
      <c r="C127" t="str">
        <f t="shared" si="10"/>
        <v>Relatif aux restrictions de circulations dans les tunnels - Expired on 1 January 2017</v>
      </c>
      <c r="D127" t="str">
        <f t="shared" si="11"/>
        <v>1 January 2017</v>
      </c>
      <c r="E127" t="str">
        <f>LEFT(Table1[[#This Row],[Title]],LEN(Table1[[#This Row],[Title]])-(13+LEN(Table1[[#This Row],[Expired on]])))</f>
        <v xml:space="preserve">Relatif aux restrictions de circulations dans les tunnels </v>
      </c>
    </row>
    <row r="128" spans="1:5" x14ac:dyDescent="0.35">
      <c r="A128" s="1" t="s">
        <v>131</v>
      </c>
      <c r="B128" t="str">
        <f t="shared" ref="B128:B145" si="12">LEFT(A128,4)</f>
        <v>M289</v>
      </c>
      <c r="C128" t="str">
        <f t="shared" ref="C128:C145" si="13">RIGHT(A128,LEN(A128)-5)</f>
        <v>Carriage of elevated temperature substances for the purpose of applying road markings - Expired on 1 January 2017</v>
      </c>
      <c r="D128" t="str">
        <f t="shared" ref="D128:D145" si="14">RIGHT(A128,LEN(A128)-FIND("Expired on ",A128)-10)</f>
        <v>1 January 2017</v>
      </c>
      <c r="E128" t="str">
        <f>LEFT(Table1[[#This Row],[Title]],LEN(Table1[[#This Row],[Title]])-(13+LEN(Table1[[#This Row],[Expired on]])))</f>
        <v xml:space="preserve">Carriage of elevated temperature substances for the purpose of applying road markings </v>
      </c>
    </row>
    <row r="129" spans="1:5" x14ac:dyDescent="0.35">
      <c r="A129" s="1" t="s">
        <v>132</v>
      </c>
      <c r="B129" t="str">
        <f t="shared" si="12"/>
        <v>M290</v>
      </c>
      <c r="C129" t="str">
        <f t="shared" si="13"/>
        <v>Carriage of infected animals - Expired on 1 January 2017</v>
      </c>
      <c r="D129" t="str">
        <f t="shared" si="14"/>
        <v>1 January 2017</v>
      </c>
      <c r="E129" t="str">
        <f>LEFT(Table1[[#This Row],[Title]],LEN(Table1[[#This Row],[Title]])-(13+LEN(Table1[[#This Row],[Expired on]])))</f>
        <v xml:space="preserve">Carriage of infected animals </v>
      </c>
    </row>
    <row r="130" spans="1:5" x14ac:dyDescent="0.35">
      <c r="A130" s="1" t="s">
        <v>133</v>
      </c>
      <c r="B130" t="str">
        <f t="shared" si="12"/>
        <v>M291</v>
      </c>
      <c r="C130" t="str">
        <f t="shared" si="13"/>
        <v>Packing instruction P502 for UN 1873 - Expired on 1 January 2017</v>
      </c>
      <c r="D130" t="str">
        <f t="shared" si="14"/>
        <v>1 January 2017</v>
      </c>
      <c r="E130" t="str">
        <f>LEFT(Table1[[#This Row],[Title]],LEN(Table1[[#This Row],[Title]])-(13+LEN(Table1[[#This Row],[Expired on]])))</f>
        <v xml:space="preserve">Packing instruction P502 for UN 1873 </v>
      </c>
    </row>
    <row r="131" spans="1:5" x14ac:dyDescent="0.35">
      <c r="A131" s="1" t="s">
        <v>134</v>
      </c>
      <c r="B131" t="str">
        <f t="shared" si="12"/>
        <v>M292</v>
      </c>
      <c r="C131" t="str">
        <f t="shared" si="13"/>
        <v>Carriage of damaged lithium batteries - Expired on 1 January 2017</v>
      </c>
      <c r="D131" t="str">
        <f t="shared" si="14"/>
        <v>1 January 2017</v>
      </c>
      <c r="E131" t="str">
        <f>LEFT(Table1[[#This Row],[Title]],LEN(Table1[[#This Row],[Title]])-(13+LEN(Table1[[#This Row],[Expired on]])))</f>
        <v xml:space="preserve">Carriage of damaged lithium batteries </v>
      </c>
    </row>
    <row r="132" spans="1:5" x14ac:dyDescent="0.35">
      <c r="A132" s="1" t="s">
        <v>135</v>
      </c>
      <c r="B132" t="str">
        <f t="shared" si="12"/>
        <v>M293</v>
      </c>
      <c r="C132" t="str">
        <f t="shared" si="13"/>
        <v>Use of LNG, CNG and LPG as fuel for vehicles carrying dangerous goods - Expired on 1 January 2017</v>
      </c>
      <c r="D132" t="str">
        <f t="shared" si="14"/>
        <v>1 January 2017</v>
      </c>
      <c r="E132" t="str">
        <f>LEFT(Table1[[#This Row],[Title]],LEN(Table1[[#This Row],[Title]])-(13+LEN(Table1[[#This Row],[Expired on]])))</f>
        <v xml:space="preserve">Use of LNG, CNG and LPG as fuel for vehicles carrying dangerous goods </v>
      </c>
    </row>
    <row r="133" spans="1:5" x14ac:dyDescent="0.35">
      <c r="A133" s="1" t="s">
        <v>136</v>
      </c>
      <c r="B133" t="str">
        <f t="shared" si="12"/>
        <v>M294</v>
      </c>
      <c r="C133" t="str">
        <f t="shared" si="13"/>
        <v>Carriage of pre-production prototypes of large Lithium-ion batteries assemblies (UN 3480) - Expired on 1 January 2018</v>
      </c>
      <c r="D133" t="str">
        <f t="shared" si="14"/>
        <v>1 January 2018</v>
      </c>
      <c r="E133" t="str">
        <f>LEFT(Table1[[#This Row],[Title]],LEN(Table1[[#This Row],[Title]])-(13+LEN(Table1[[#This Row],[Expired on]])))</f>
        <v xml:space="preserve">Carriage of pre-production prototypes of large Lithium-ion batteries assemblies (UN 3480) </v>
      </c>
    </row>
    <row r="134" spans="1:5" x14ac:dyDescent="0.35">
      <c r="A134" s="1" t="s">
        <v>137</v>
      </c>
      <c r="B134" t="str">
        <f t="shared" si="12"/>
        <v>M295</v>
      </c>
      <c r="C134" t="str">
        <f t="shared" si="13"/>
        <v>Carriage of lithium cells and batteries of production runs, consisting of not more than 100 cells and batteries, or pre-production prototypes of cells and batteries carried for testing (UN 3090 – 3091 – 3480 - 3481) - Expired on 1 January 2017</v>
      </c>
      <c r="D134" t="str">
        <f t="shared" si="14"/>
        <v>1 January 2017</v>
      </c>
      <c r="E134" t="str">
        <f>LEFT(Table1[[#This Row],[Title]],LEN(Table1[[#This Row],[Title]])-(13+LEN(Table1[[#This Row],[Expired on]])))</f>
        <v xml:space="preserve">Carriage of lithium cells and batteries of production runs, consisting of not more than 100 cells and batteries, or pre-production prototypes of cells and batteries carried for testing (UN 3090 – 3091 – 3480 - 3481) </v>
      </c>
    </row>
    <row r="135" spans="1:5" x14ac:dyDescent="0.35">
      <c r="A135" s="1" t="s">
        <v>138</v>
      </c>
      <c r="B135" t="str">
        <f t="shared" si="12"/>
        <v>M296</v>
      </c>
      <c r="C135" t="str">
        <f t="shared" si="13"/>
        <v>Carriage of Hybrid Lithium batteries, containing both primary lithium metal cells and rechargeable lithium ion cells - Expired on 1 July 2019</v>
      </c>
      <c r="D135" t="str">
        <f t="shared" si="14"/>
        <v>1 July 2019</v>
      </c>
      <c r="E135" t="str">
        <f>LEFT(Table1[[#This Row],[Title]],LEN(Table1[[#This Row],[Title]])-(13+LEN(Table1[[#This Row],[Expired on]])))</f>
        <v xml:space="preserve">Carriage of Hybrid Lithium batteries, containing both primary lithium metal cells and rechargeable lithium ion cells </v>
      </c>
    </row>
    <row r="136" spans="1:5" x14ac:dyDescent="0.35">
      <c r="A136" s="1" t="s">
        <v>139</v>
      </c>
      <c r="B136" t="str">
        <f t="shared" si="12"/>
        <v>M297</v>
      </c>
      <c r="C136" t="str">
        <f t="shared" si="13"/>
        <v>Carriage of genetically modified live animals - Expired on 1 January 2017</v>
      </c>
      <c r="D136" t="str">
        <f t="shared" si="14"/>
        <v>1 January 2017</v>
      </c>
      <c r="E136" t="str">
        <f>LEFT(Table1[[#This Row],[Title]],LEN(Table1[[#This Row],[Title]])-(13+LEN(Table1[[#This Row],[Expired on]])))</f>
        <v xml:space="preserve">Carriage of genetically modified live animals </v>
      </c>
    </row>
    <row r="137" spans="1:5" x14ac:dyDescent="0.35">
      <c r="A137" s="1" t="s">
        <v>140</v>
      </c>
      <c r="B137" t="str">
        <f t="shared" si="12"/>
        <v>M299</v>
      </c>
      <c r="C137" t="str">
        <f t="shared" si="13"/>
        <v>Carriage of different gases of Class 2 in US Department of Transportation pressure receptacles in relation to 1.1.4.2 - Expired on 1 June 2019</v>
      </c>
      <c r="D137" t="str">
        <f t="shared" si="14"/>
        <v>1 June 2019</v>
      </c>
      <c r="E137" t="str">
        <f>LEFT(Table1[[#This Row],[Title]],LEN(Table1[[#This Row],[Title]])-(13+LEN(Table1[[#This Row],[Expired on]])))</f>
        <v xml:space="preserve">Carriage of different gases of Class 2 in US Department of Transportation pressure receptacles in relation to 1.1.4.2 </v>
      </c>
    </row>
    <row r="138" spans="1:5" x14ac:dyDescent="0.35">
      <c r="A138" s="1" t="s">
        <v>141</v>
      </c>
      <c r="B138" t="str">
        <f t="shared" si="12"/>
        <v>M302</v>
      </c>
      <c r="C138" t="str">
        <f t="shared" si="13"/>
        <v>Carriage of magnesium hydride in transportable hydrogen storage systems - Expired on 1 January 2020</v>
      </c>
      <c r="D138" t="str">
        <f t="shared" si="14"/>
        <v>1 January 2020</v>
      </c>
      <c r="E138" t="str">
        <f>LEFT(Table1[[#This Row],[Title]],LEN(Table1[[#This Row],[Title]])-(13+LEN(Table1[[#This Row],[Expired on]])))</f>
        <v xml:space="preserve">Carriage of magnesium hydride in transportable hydrogen storage systems </v>
      </c>
    </row>
    <row r="139" spans="1:5" x14ac:dyDescent="0.35">
      <c r="A139" s="1" t="s">
        <v>142</v>
      </c>
      <c r="B139" t="str">
        <f t="shared" si="12"/>
        <v>M303</v>
      </c>
      <c r="C139" t="str">
        <f t="shared" si="13"/>
        <v>Concerning the carriage of Lithium cells or batteries installed in equipment from private households collected and handed over for carriage for depollution, dismantling, recycling or disposal - Expired on 1 January 2019</v>
      </c>
      <c r="D139" t="str">
        <f t="shared" si="14"/>
        <v>1 January 2019</v>
      </c>
      <c r="E139" t="str">
        <f>LEFT(Table1[[#This Row],[Title]],LEN(Table1[[#This Row],[Title]])-(13+LEN(Table1[[#This Row],[Expired on]])))</f>
        <v xml:space="preserve">Concerning the carriage of Lithium cells or batteries installed in equipment from private households collected and handed over for carriage for depollution, dismantling, recycling or disposal </v>
      </c>
    </row>
    <row r="140" spans="1:5" x14ac:dyDescent="0.35">
      <c r="A140" s="1" t="s">
        <v>143</v>
      </c>
      <c r="B140" t="str">
        <f t="shared" si="12"/>
        <v>M305</v>
      </c>
      <c r="C140" t="str">
        <f t="shared" si="13"/>
        <v>Carriage of waste contaminated with viruses causing haemorrhagic fever- Expired on 1 January 2019</v>
      </c>
      <c r="D140" t="str">
        <f t="shared" si="14"/>
        <v>1 January 2019</v>
      </c>
      <c r="E140" t="str">
        <f>LEFT(Table1[[#This Row],[Title]],LEN(Table1[[#This Row],[Title]])-(13+LEN(Table1[[#This Row],[Expired on]])))</f>
        <v>Carriage of waste contaminated with viruses causing haemorrhagic fever</v>
      </c>
    </row>
    <row r="141" spans="1:5" x14ac:dyDescent="0.35">
      <c r="A141" s="1" t="s">
        <v>144</v>
      </c>
      <c r="B141" t="str">
        <f t="shared" si="12"/>
        <v>M306</v>
      </c>
      <c r="C141" t="str">
        <f t="shared" si="13"/>
        <v>Carriage of lithium cells and batteries of production runs, consisting of not more than 100 cells and batteries, or pre-production prototypes of cells and batteries carried for testing (UN 3090, 3091, 3480, 3481) - Expired on 1 January 2019</v>
      </c>
      <c r="D141" t="str">
        <f t="shared" si="14"/>
        <v>1 January 2019</v>
      </c>
      <c r="E141" t="str">
        <f>LEFT(Table1[[#This Row],[Title]],LEN(Table1[[#This Row],[Title]])-(13+LEN(Table1[[#This Row],[Expired on]])))</f>
        <v xml:space="preserve">Carriage of lithium cells and batteries of production runs, consisting of not more than 100 cells and batteries, or pre-production prototypes of cells and batteries carried for testing (UN 3090, 3091, 3480, 3481) </v>
      </c>
    </row>
    <row r="142" spans="1:5" x14ac:dyDescent="0.35">
      <c r="A142" s="1" t="s">
        <v>145</v>
      </c>
      <c r="B142" t="str">
        <f t="shared" si="12"/>
        <v>M307</v>
      </c>
      <c r="C142" t="str">
        <f t="shared" si="13"/>
        <v>Carriage of damaged or defective lithium batteries liable to rapidly disassemble, dangerously react, produce a flame or a dangerous evolution of heat or a dangerous emission of toxic, corrosive or flammable gases or vapours under normal conditions of carriage (UN 3090, 3091, 3480, 3481)- Expired on 1 January 2019</v>
      </c>
      <c r="D142" t="str">
        <f t="shared" si="14"/>
        <v>1 January 2019</v>
      </c>
      <c r="E142" t="str">
        <f>LEFT(Table1[[#This Row],[Title]],LEN(Table1[[#This Row],[Title]])-(13+LEN(Table1[[#This Row],[Expired on]])))</f>
        <v>Carriage of damaged or defective lithium batteries liable to rapidly disassemble, dangerously react, produce a flame or a dangerous evolution of heat or a dangerous emission of toxic, corrosive or flammable gases or vapours under normal conditions of carriage (UN 3090, 3091, 3480, 3481)</v>
      </c>
    </row>
    <row r="143" spans="1:5" x14ac:dyDescent="0.35">
      <c r="A143" s="1" t="s">
        <v>146</v>
      </c>
      <c r="B143" t="str">
        <f t="shared" si="12"/>
        <v>M309</v>
      </c>
      <c r="C143" t="str">
        <f t="shared" si="13"/>
        <v>9.2.2.2.1 Cables - Expired on 1 January 2019</v>
      </c>
      <c r="D143" t="str">
        <f t="shared" si="14"/>
        <v>1 January 2019</v>
      </c>
      <c r="E143" t="str">
        <f>LEFT(Table1[[#This Row],[Title]],LEN(Table1[[#This Row],[Title]])-(13+LEN(Table1[[#This Row],[Expired on]])))</f>
        <v xml:space="preserve">9.2.2.2.1 Cables </v>
      </c>
    </row>
    <row r="144" spans="1:5" x14ac:dyDescent="0.35">
      <c r="A144" s="1" t="s">
        <v>147</v>
      </c>
      <c r="B144" t="str">
        <f t="shared" si="12"/>
        <v>M312</v>
      </c>
      <c r="C144" t="str">
        <f t="shared" si="13"/>
        <v>Carriage of articles containing Dangerous goods, N.O.S. - Expired on 1 January 2019</v>
      </c>
      <c r="D144" t="str">
        <f t="shared" si="14"/>
        <v>1 January 2019</v>
      </c>
      <c r="E144" t="str">
        <f>LEFT(Table1[[#This Row],[Title]],LEN(Table1[[#This Row],[Title]])-(13+LEN(Table1[[#This Row],[Expired on]])))</f>
        <v xml:space="preserve">Carriage of articles containing Dangerous goods, N.O.S. </v>
      </c>
    </row>
    <row r="145" spans="1:5" x14ac:dyDescent="0.35">
      <c r="A145" s="1" t="s">
        <v>148</v>
      </c>
      <c r="B145" t="str">
        <f t="shared" si="12"/>
        <v>M314</v>
      </c>
      <c r="C145" t="str">
        <f t="shared" si="13"/>
        <v>Carriage of substances of UN-Nos. 1002, 1006, 1013, 1046, 1056, 1058, 1065, 1066, 1080, 1952, 1956, 2036, 3070, 3163, 3297, 3298 and 3299 - Circulated by Germany on 30/05/2018 - Expired on 1 January 2019</v>
      </c>
      <c r="D145" t="str">
        <f t="shared" si="14"/>
        <v>1 January 2019</v>
      </c>
      <c r="E145" t="str">
        <f>LEFT(Table1[[#This Row],[Title]],LEN(Table1[[#This Row],[Title]])-(13+LEN(Table1[[#This Row],[Expired on]])))</f>
        <v xml:space="preserve">Carriage of substances of UN-Nos. 1002, 1006, 1013, 1046, 1056, 1058, 1065, 1066, 1080, 1952, 1956, 2036, 3070, 3163, 3297, 3298 and 3299 - Circulated by Germany on 30/05/2018 </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3E06-AC67-4076-A4EA-437852101193}">
  <sheetPr>
    <pageSetUpPr fitToPage="1"/>
  </sheetPr>
  <dimension ref="A1:D178"/>
  <sheetViews>
    <sheetView tabSelected="1" zoomScaleNormal="100" workbookViewId="0">
      <selection sqref="A1:D174"/>
    </sheetView>
  </sheetViews>
  <sheetFormatPr defaultColWidth="0" defaultRowHeight="14.5" zeroHeight="1" x14ac:dyDescent="0.35"/>
  <cols>
    <col min="1" max="1" width="6.453125" style="2" bestFit="1" customWidth="1"/>
    <col min="2" max="2" width="77.1796875" style="5" customWidth="1"/>
    <col min="3" max="3" width="12.7265625" style="2" bestFit="1" customWidth="1"/>
    <col min="4" max="4" width="8.7265625" customWidth="1"/>
    <col min="5" max="16384" width="8.7265625" hidden="1"/>
  </cols>
  <sheetData>
    <row r="1" spans="1:4" x14ac:dyDescent="0.35">
      <c r="A1" s="2" t="s">
        <v>149</v>
      </c>
      <c r="B1" s="5" t="s">
        <v>2</v>
      </c>
      <c r="C1" s="2" t="s">
        <v>3</v>
      </c>
      <c r="D1" s="2"/>
    </row>
    <row r="2" spans="1:4" x14ac:dyDescent="0.35">
      <c r="A2" s="2" t="s">
        <v>485</v>
      </c>
      <c r="B2" s="4" t="s">
        <v>486</v>
      </c>
      <c r="C2" s="3">
        <v>45292</v>
      </c>
      <c r="D2" s="2"/>
    </row>
    <row r="3" spans="1:4" x14ac:dyDescent="0.35">
      <c r="A3" s="2" t="s">
        <v>484</v>
      </c>
      <c r="B3" s="4" t="s">
        <v>169</v>
      </c>
      <c r="C3" s="3">
        <v>45291</v>
      </c>
      <c r="D3" s="2"/>
    </row>
    <row r="4" spans="1:4" x14ac:dyDescent="0.35">
      <c r="A4" s="2" t="s">
        <v>482</v>
      </c>
      <c r="B4" s="4" t="s">
        <v>483</v>
      </c>
      <c r="C4" s="3">
        <v>45240</v>
      </c>
      <c r="D4" s="2"/>
    </row>
    <row r="5" spans="1:4" ht="29" x14ac:dyDescent="0.35">
      <c r="A5" s="2" t="s">
        <v>478</v>
      </c>
      <c r="B5" s="6" t="s">
        <v>479</v>
      </c>
      <c r="C5" s="3">
        <v>45108</v>
      </c>
    </row>
    <row r="6" spans="1:4" ht="29" x14ac:dyDescent="0.35">
      <c r="A6" s="2" t="s">
        <v>476</v>
      </c>
      <c r="B6" s="4" t="s">
        <v>477</v>
      </c>
      <c r="C6" s="3">
        <v>45078</v>
      </c>
    </row>
    <row r="7" spans="1:4" ht="29" x14ac:dyDescent="0.35">
      <c r="A7" s="2" t="s">
        <v>474</v>
      </c>
      <c r="B7" s="4" t="s">
        <v>475</v>
      </c>
      <c r="C7" s="3">
        <v>45092</v>
      </c>
    </row>
    <row r="8" spans="1:4" x14ac:dyDescent="0.35">
      <c r="A8" s="2" t="s">
        <v>464</v>
      </c>
      <c r="B8" s="4" t="s">
        <v>469</v>
      </c>
      <c r="C8" s="3">
        <v>44927</v>
      </c>
    </row>
    <row r="9" spans="1:4" x14ac:dyDescent="0.35">
      <c r="A9" s="2" t="s">
        <v>465</v>
      </c>
      <c r="B9" s="4" t="s">
        <v>470</v>
      </c>
      <c r="C9" s="3">
        <v>44927</v>
      </c>
    </row>
    <row r="10" spans="1:4" ht="29" x14ac:dyDescent="0.35">
      <c r="A10" s="2" t="s">
        <v>466</v>
      </c>
      <c r="B10" s="4" t="s">
        <v>471</v>
      </c>
      <c r="C10" s="3">
        <v>44927</v>
      </c>
    </row>
    <row r="11" spans="1:4" ht="43.5" x14ac:dyDescent="0.35">
      <c r="A11" s="2" t="s">
        <v>467</v>
      </c>
      <c r="B11" s="4" t="s">
        <v>472</v>
      </c>
      <c r="C11" s="3">
        <v>44927</v>
      </c>
    </row>
    <row r="12" spans="1:4" x14ac:dyDescent="0.35">
      <c r="A12" s="2" t="s">
        <v>468</v>
      </c>
      <c r="B12" s="4" t="s">
        <v>473</v>
      </c>
      <c r="C12" s="3">
        <v>44927</v>
      </c>
    </row>
    <row r="13" spans="1:4" x14ac:dyDescent="0.35">
      <c r="A13" s="2" t="s">
        <v>480</v>
      </c>
      <c r="B13" s="4" t="s">
        <v>481</v>
      </c>
      <c r="C13" s="3">
        <v>44926</v>
      </c>
    </row>
    <row r="14" spans="1:4" x14ac:dyDescent="0.35">
      <c r="A14" s="2" t="s">
        <v>462</v>
      </c>
      <c r="B14" s="4" t="s">
        <v>463</v>
      </c>
      <c r="C14" s="3">
        <v>44653</v>
      </c>
    </row>
    <row r="15" spans="1:4" x14ac:dyDescent="0.35">
      <c r="A15" s="2" t="s">
        <v>460</v>
      </c>
      <c r="B15" s="4" t="s">
        <v>461</v>
      </c>
      <c r="C15" s="3">
        <v>44593</v>
      </c>
    </row>
    <row r="16" spans="1:4" ht="29" x14ac:dyDescent="0.35">
      <c r="A16" s="2" t="s">
        <v>456</v>
      </c>
      <c r="B16" s="4" t="s">
        <v>457</v>
      </c>
      <c r="C16" s="3">
        <v>44562</v>
      </c>
    </row>
    <row r="17" spans="1:3" x14ac:dyDescent="0.35">
      <c r="A17" s="2" t="s">
        <v>458</v>
      </c>
      <c r="B17" s="4" t="s">
        <v>459</v>
      </c>
      <c r="C17" s="3">
        <v>44547</v>
      </c>
    </row>
    <row r="18" spans="1:3" ht="29" x14ac:dyDescent="0.35">
      <c r="A18" s="2" t="s">
        <v>451</v>
      </c>
      <c r="B18" s="4" t="s">
        <v>450</v>
      </c>
      <c r="C18" s="3">
        <v>44470</v>
      </c>
    </row>
    <row r="19" spans="1:3" x14ac:dyDescent="0.35">
      <c r="A19" s="2" t="s">
        <v>453</v>
      </c>
      <c r="B19" s="4" t="s">
        <v>452</v>
      </c>
      <c r="C19" s="3">
        <v>44470</v>
      </c>
    </row>
    <row r="20" spans="1:3" x14ac:dyDescent="0.35">
      <c r="A20" s="2" t="s">
        <v>448</v>
      </c>
      <c r="B20" s="4" t="s">
        <v>449</v>
      </c>
      <c r="C20" s="3">
        <v>44470</v>
      </c>
    </row>
    <row r="21" spans="1:3" x14ac:dyDescent="0.35">
      <c r="A21" s="2" t="s">
        <v>454</v>
      </c>
      <c r="B21" s="4" t="s">
        <v>455</v>
      </c>
      <c r="C21" s="3">
        <v>44441</v>
      </c>
    </row>
    <row r="22" spans="1:3" ht="29" x14ac:dyDescent="0.35">
      <c r="A22" s="2" t="s">
        <v>446</v>
      </c>
      <c r="B22" s="4" t="s">
        <v>447</v>
      </c>
      <c r="C22" s="3">
        <v>44378</v>
      </c>
    </row>
    <row r="23" spans="1:3" x14ac:dyDescent="0.35">
      <c r="A23" s="2" t="s">
        <v>443</v>
      </c>
      <c r="B23" s="4" t="s">
        <v>444</v>
      </c>
      <c r="C23" s="3">
        <v>44328</v>
      </c>
    </row>
    <row r="24" spans="1:3" x14ac:dyDescent="0.35">
      <c r="A24" s="2" t="s">
        <v>445</v>
      </c>
      <c r="B24" s="4" t="s">
        <v>429</v>
      </c>
      <c r="C24" s="3">
        <v>44286</v>
      </c>
    </row>
    <row r="25" spans="1:3" ht="29" x14ac:dyDescent="0.35">
      <c r="A25" s="2" t="s">
        <v>442</v>
      </c>
      <c r="B25" s="4" t="s">
        <v>435</v>
      </c>
      <c r="C25" s="3">
        <v>44256</v>
      </c>
    </row>
    <row r="26" spans="1:3" x14ac:dyDescent="0.35">
      <c r="A26" s="2" t="s">
        <v>440</v>
      </c>
      <c r="B26" s="4" t="s">
        <v>441</v>
      </c>
      <c r="C26" s="3">
        <v>44197</v>
      </c>
    </row>
    <row r="27" spans="1:3" ht="29" x14ac:dyDescent="0.35">
      <c r="A27" s="2" t="s">
        <v>436</v>
      </c>
      <c r="B27" s="4" t="s">
        <v>439</v>
      </c>
      <c r="C27" s="3">
        <v>44197</v>
      </c>
    </row>
    <row r="28" spans="1:3" x14ac:dyDescent="0.35">
      <c r="A28" s="2" t="s">
        <v>437</v>
      </c>
      <c r="B28" s="4" t="s">
        <v>438</v>
      </c>
      <c r="C28" s="3">
        <v>44196</v>
      </c>
    </row>
    <row r="29" spans="1:3" ht="29" x14ac:dyDescent="0.35">
      <c r="A29" s="2" t="s">
        <v>434</v>
      </c>
      <c r="B29" s="4" t="s">
        <v>435</v>
      </c>
      <c r="C29" s="3">
        <v>44166</v>
      </c>
    </row>
    <row r="30" spans="1:3" ht="43.5" x14ac:dyDescent="0.35">
      <c r="A30" s="2" t="s">
        <v>426</v>
      </c>
      <c r="B30" s="4" t="s">
        <v>427</v>
      </c>
      <c r="C30" s="3">
        <v>44075</v>
      </c>
    </row>
    <row r="31" spans="1:3" ht="43.5" x14ac:dyDescent="0.35">
      <c r="A31" s="2" t="s">
        <v>430</v>
      </c>
      <c r="B31" s="4" t="s">
        <v>431</v>
      </c>
      <c r="C31" s="3">
        <v>44075</v>
      </c>
    </row>
    <row r="32" spans="1:3" x14ac:dyDescent="0.35">
      <c r="A32" s="2" t="s">
        <v>428</v>
      </c>
      <c r="B32" s="4" t="s">
        <v>429</v>
      </c>
      <c r="C32" s="3">
        <v>44074</v>
      </c>
    </row>
    <row r="33" spans="1:3" x14ac:dyDescent="0.35">
      <c r="A33" s="2" t="s">
        <v>432</v>
      </c>
      <c r="B33" t="s">
        <v>433</v>
      </c>
      <c r="C33" s="3">
        <v>44074</v>
      </c>
    </row>
    <row r="34" spans="1:3" x14ac:dyDescent="0.35">
      <c r="A34" s="2" t="s">
        <v>425</v>
      </c>
      <c r="B34" s="4" t="s">
        <v>238</v>
      </c>
      <c r="C34" s="3">
        <v>44045</v>
      </c>
    </row>
    <row r="35" spans="1:3" x14ac:dyDescent="0.35">
      <c r="A35" s="2" t="s">
        <v>150</v>
      </c>
      <c r="B35" s="4" t="s">
        <v>151</v>
      </c>
      <c r="C35" s="3">
        <v>43831</v>
      </c>
    </row>
    <row r="36" spans="1:3" x14ac:dyDescent="0.35">
      <c r="A36" s="2" t="s">
        <v>152</v>
      </c>
      <c r="B36" s="4" t="s">
        <v>153</v>
      </c>
      <c r="C36" s="3">
        <v>43831</v>
      </c>
    </row>
    <row r="37" spans="1:3" x14ac:dyDescent="0.35">
      <c r="A37" s="2" t="s">
        <v>154</v>
      </c>
      <c r="B37" s="4" t="s">
        <v>155</v>
      </c>
      <c r="C37" s="3">
        <v>43696</v>
      </c>
    </row>
    <row r="38" spans="1:3" ht="29" x14ac:dyDescent="0.35">
      <c r="A38" s="2" t="s">
        <v>156</v>
      </c>
      <c r="B38" s="4" t="s">
        <v>157</v>
      </c>
      <c r="C38" s="3">
        <v>43647</v>
      </c>
    </row>
    <row r="39" spans="1:3" ht="29" x14ac:dyDescent="0.35">
      <c r="A39" s="2" t="s">
        <v>158</v>
      </c>
      <c r="B39" s="4" t="s">
        <v>159</v>
      </c>
      <c r="C39" s="3">
        <v>43647</v>
      </c>
    </row>
    <row r="40" spans="1:3" x14ac:dyDescent="0.35">
      <c r="A40" s="2" t="s">
        <v>160</v>
      </c>
      <c r="B40" s="4" t="s">
        <v>161</v>
      </c>
      <c r="C40" s="3">
        <v>43617</v>
      </c>
    </row>
    <row r="41" spans="1:3" ht="29" x14ac:dyDescent="0.35">
      <c r="A41" s="2" t="s">
        <v>162</v>
      </c>
      <c r="B41" s="4" t="s">
        <v>163</v>
      </c>
      <c r="C41" s="3">
        <v>43617</v>
      </c>
    </row>
    <row r="42" spans="1:3" x14ac:dyDescent="0.35">
      <c r="A42" s="2" t="s">
        <v>164</v>
      </c>
      <c r="B42" s="4" t="s">
        <v>165</v>
      </c>
      <c r="C42" s="3">
        <v>43511</v>
      </c>
    </row>
    <row r="43" spans="1:3" ht="43.5" x14ac:dyDescent="0.35">
      <c r="A43" s="2" t="s">
        <v>166</v>
      </c>
      <c r="B43" s="4" t="s">
        <v>167</v>
      </c>
      <c r="C43" s="3">
        <v>43466</v>
      </c>
    </row>
    <row r="44" spans="1:3" x14ac:dyDescent="0.35">
      <c r="A44" s="2" t="s">
        <v>168</v>
      </c>
      <c r="B44" s="4" t="s">
        <v>169</v>
      </c>
      <c r="C44" s="3">
        <v>43466</v>
      </c>
    </row>
    <row r="45" spans="1:3" ht="43.5" x14ac:dyDescent="0.35">
      <c r="A45" s="2" t="s">
        <v>170</v>
      </c>
      <c r="B45" s="4" t="s">
        <v>171</v>
      </c>
      <c r="C45" s="3">
        <v>43466</v>
      </c>
    </row>
    <row r="46" spans="1:3" ht="58" x14ac:dyDescent="0.35">
      <c r="A46" s="2" t="s">
        <v>172</v>
      </c>
      <c r="B46" s="4" t="s">
        <v>173</v>
      </c>
      <c r="C46" s="3">
        <v>43466</v>
      </c>
    </row>
    <row r="47" spans="1:3" x14ac:dyDescent="0.35">
      <c r="A47" s="2" t="s">
        <v>174</v>
      </c>
      <c r="B47" s="4" t="s">
        <v>175</v>
      </c>
      <c r="C47" s="3">
        <v>43466</v>
      </c>
    </row>
    <row r="48" spans="1:3" x14ac:dyDescent="0.35">
      <c r="A48" s="2" t="s">
        <v>176</v>
      </c>
      <c r="B48" s="4" t="s">
        <v>177</v>
      </c>
      <c r="C48" s="3">
        <v>43466</v>
      </c>
    </row>
    <row r="49" spans="1:3" ht="29" x14ac:dyDescent="0.35">
      <c r="A49" s="2" t="s">
        <v>178</v>
      </c>
      <c r="B49" s="4" t="s">
        <v>179</v>
      </c>
      <c r="C49" s="3">
        <v>43466</v>
      </c>
    </row>
    <row r="50" spans="1:3" ht="29" x14ac:dyDescent="0.35">
      <c r="A50" s="2" t="s">
        <v>180</v>
      </c>
      <c r="B50" s="4" t="s">
        <v>181</v>
      </c>
      <c r="C50" s="3">
        <v>43313</v>
      </c>
    </row>
    <row r="51" spans="1:3" x14ac:dyDescent="0.35">
      <c r="A51" s="2" t="s">
        <v>182</v>
      </c>
      <c r="B51" s="4" t="s">
        <v>183</v>
      </c>
      <c r="C51" s="3">
        <v>43282</v>
      </c>
    </row>
    <row r="52" spans="1:3" x14ac:dyDescent="0.35">
      <c r="A52" s="2" t="s">
        <v>184</v>
      </c>
      <c r="B52" s="4" t="s">
        <v>185</v>
      </c>
      <c r="C52" s="3">
        <v>43282</v>
      </c>
    </row>
    <row r="53" spans="1:3" ht="29" x14ac:dyDescent="0.35">
      <c r="A53" s="2" t="s">
        <v>186</v>
      </c>
      <c r="B53" s="4" t="s">
        <v>187</v>
      </c>
      <c r="C53" s="3">
        <v>43223</v>
      </c>
    </row>
    <row r="54" spans="1:3" ht="29" x14ac:dyDescent="0.35">
      <c r="A54" s="2" t="s">
        <v>188</v>
      </c>
      <c r="B54" s="4" t="s">
        <v>189</v>
      </c>
      <c r="C54" s="3">
        <v>43223</v>
      </c>
    </row>
    <row r="55" spans="1:3" x14ac:dyDescent="0.35">
      <c r="A55" s="2" t="s">
        <v>190</v>
      </c>
      <c r="B55" s="4" t="s">
        <v>191</v>
      </c>
      <c r="C55" s="3">
        <v>43164</v>
      </c>
    </row>
    <row r="56" spans="1:3" x14ac:dyDescent="0.35">
      <c r="A56" s="2" t="s">
        <v>192</v>
      </c>
      <c r="B56" s="4" t="s">
        <v>193</v>
      </c>
      <c r="C56" s="3">
        <v>43131</v>
      </c>
    </row>
    <row r="57" spans="1:3" x14ac:dyDescent="0.35">
      <c r="A57" s="2" t="s">
        <v>194</v>
      </c>
      <c r="B57" s="4" t="s">
        <v>195</v>
      </c>
      <c r="C57" s="3">
        <v>43101</v>
      </c>
    </row>
    <row r="58" spans="1:3" x14ac:dyDescent="0.35">
      <c r="A58" s="2" t="s">
        <v>196</v>
      </c>
      <c r="B58" s="4" t="s">
        <v>197</v>
      </c>
      <c r="C58" s="3">
        <v>43101</v>
      </c>
    </row>
    <row r="59" spans="1:3" x14ac:dyDescent="0.35">
      <c r="A59" s="2" t="s">
        <v>198</v>
      </c>
      <c r="B59" s="4" t="s">
        <v>199</v>
      </c>
      <c r="C59" s="3">
        <v>43101</v>
      </c>
    </row>
    <row r="60" spans="1:3" x14ac:dyDescent="0.35">
      <c r="A60" s="2" t="s">
        <v>200</v>
      </c>
      <c r="B60" s="4" t="s">
        <v>201</v>
      </c>
      <c r="C60" s="3">
        <v>43100</v>
      </c>
    </row>
    <row r="61" spans="1:3" ht="29" x14ac:dyDescent="0.35">
      <c r="A61" s="2" t="s">
        <v>202</v>
      </c>
      <c r="B61" s="4" t="s">
        <v>203</v>
      </c>
      <c r="C61" s="3">
        <v>42736</v>
      </c>
    </row>
    <row r="62" spans="1:3" ht="29" x14ac:dyDescent="0.35">
      <c r="A62" s="2" t="s">
        <v>204</v>
      </c>
      <c r="B62" s="4" t="s">
        <v>205</v>
      </c>
      <c r="C62" s="3">
        <v>42736</v>
      </c>
    </row>
    <row r="63" spans="1:3" x14ac:dyDescent="0.35">
      <c r="A63" s="2" t="s">
        <v>206</v>
      </c>
      <c r="B63" s="4" t="s">
        <v>207</v>
      </c>
      <c r="C63" s="3">
        <v>42736</v>
      </c>
    </row>
    <row r="64" spans="1:3" ht="29" x14ac:dyDescent="0.35">
      <c r="A64" s="2" t="s">
        <v>208</v>
      </c>
      <c r="B64" s="4" t="s">
        <v>209</v>
      </c>
      <c r="C64" s="3">
        <v>42736</v>
      </c>
    </row>
    <row r="65" spans="1:3" x14ac:dyDescent="0.35">
      <c r="A65" s="2" t="s">
        <v>210</v>
      </c>
      <c r="B65" s="4" t="s">
        <v>211</v>
      </c>
      <c r="C65" s="3">
        <v>42736</v>
      </c>
    </row>
    <row r="66" spans="1:3" x14ac:dyDescent="0.35">
      <c r="A66" s="2" t="s">
        <v>212</v>
      </c>
      <c r="B66" s="4" t="s">
        <v>213</v>
      </c>
      <c r="C66" s="3">
        <v>42736</v>
      </c>
    </row>
    <row r="67" spans="1:3" x14ac:dyDescent="0.35">
      <c r="A67" s="2" t="s">
        <v>214</v>
      </c>
      <c r="B67" s="4" t="s">
        <v>215</v>
      </c>
      <c r="C67" s="3">
        <v>42736</v>
      </c>
    </row>
    <row r="68" spans="1:3" x14ac:dyDescent="0.35">
      <c r="A68" s="2" t="s">
        <v>216</v>
      </c>
      <c r="B68" s="4" t="s">
        <v>217</v>
      </c>
      <c r="C68" s="3">
        <v>42736</v>
      </c>
    </row>
    <row r="69" spans="1:3" x14ac:dyDescent="0.35">
      <c r="A69" s="2" t="s">
        <v>218</v>
      </c>
      <c r="B69" s="4" t="s">
        <v>219</v>
      </c>
      <c r="C69" s="3">
        <v>42736</v>
      </c>
    </row>
    <row r="70" spans="1:3" x14ac:dyDescent="0.35">
      <c r="A70" s="2" t="s">
        <v>220</v>
      </c>
      <c r="B70" s="4" t="s">
        <v>221</v>
      </c>
      <c r="C70" s="3">
        <v>42736</v>
      </c>
    </row>
    <row r="71" spans="1:3" x14ac:dyDescent="0.35">
      <c r="A71" s="2" t="s">
        <v>222</v>
      </c>
      <c r="B71" s="4" t="s">
        <v>223</v>
      </c>
      <c r="C71" s="3">
        <v>42736</v>
      </c>
    </row>
    <row r="72" spans="1:3" ht="43.5" x14ac:dyDescent="0.35">
      <c r="A72" s="2" t="s">
        <v>224</v>
      </c>
      <c r="B72" s="4" t="s">
        <v>225</v>
      </c>
      <c r="C72" s="3">
        <v>42736</v>
      </c>
    </row>
    <row r="73" spans="1:3" x14ac:dyDescent="0.35">
      <c r="A73" s="2" t="s">
        <v>226</v>
      </c>
      <c r="B73" s="4" t="s">
        <v>227</v>
      </c>
      <c r="C73" s="3">
        <v>42736</v>
      </c>
    </row>
    <row r="74" spans="1:3" ht="29" x14ac:dyDescent="0.35">
      <c r="A74" s="2" t="s">
        <v>228</v>
      </c>
      <c r="B74" s="4" t="s">
        <v>229</v>
      </c>
      <c r="C74" s="3">
        <v>42522</v>
      </c>
    </row>
    <row r="75" spans="1:3" x14ac:dyDescent="0.35">
      <c r="A75" s="2" t="s">
        <v>230</v>
      </c>
      <c r="B75" s="4" t="s">
        <v>231</v>
      </c>
      <c r="C75" s="3">
        <v>42502</v>
      </c>
    </row>
    <row r="76" spans="1:3" x14ac:dyDescent="0.35">
      <c r="A76" s="2" t="s">
        <v>232</v>
      </c>
      <c r="B76" s="4" t="s">
        <v>233</v>
      </c>
      <c r="C76" s="3">
        <v>42370</v>
      </c>
    </row>
    <row r="77" spans="1:3" x14ac:dyDescent="0.35">
      <c r="A77" s="2" t="s">
        <v>234</v>
      </c>
      <c r="B77" s="4" t="s">
        <v>199</v>
      </c>
      <c r="C77" s="3">
        <v>42365</v>
      </c>
    </row>
    <row r="78" spans="1:3" x14ac:dyDescent="0.35">
      <c r="A78" s="2" t="s">
        <v>235</v>
      </c>
      <c r="B78" s="4" t="s">
        <v>236</v>
      </c>
      <c r="C78" s="3">
        <v>42283</v>
      </c>
    </row>
    <row r="79" spans="1:3" x14ac:dyDescent="0.35">
      <c r="A79" s="2" t="s">
        <v>237</v>
      </c>
      <c r="B79" s="4" t="s">
        <v>238</v>
      </c>
      <c r="C79" s="3">
        <v>42218</v>
      </c>
    </row>
    <row r="80" spans="1:3" ht="29" x14ac:dyDescent="0.35">
      <c r="A80" s="2" t="s">
        <v>239</v>
      </c>
      <c r="B80" s="4" t="s">
        <v>240</v>
      </c>
      <c r="C80" s="3">
        <v>42186</v>
      </c>
    </row>
    <row r="81" spans="1:3" ht="29" x14ac:dyDescent="0.35">
      <c r="A81" s="2" t="s">
        <v>241</v>
      </c>
      <c r="B81" s="4" t="s">
        <v>242</v>
      </c>
      <c r="C81" s="3">
        <v>42186</v>
      </c>
    </row>
    <row r="82" spans="1:3" ht="29" x14ac:dyDescent="0.35">
      <c r="A82" s="2" t="s">
        <v>243</v>
      </c>
      <c r="B82" s="4" t="s">
        <v>244</v>
      </c>
      <c r="C82" s="3">
        <v>42064</v>
      </c>
    </row>
    <row r="83" spans="1:3" x14ac:dyDescent="0.35">
      <c r="A83" s="2" t="s">
        <v>245</v>
      </c>
      <c r="B83" s="4" t="s">
        <v>246</v>
      </c>
      <c r="C83" s="3">
        <v>42036</v>
      </c>
    </row>
    <row r="84" spans="1:3" x14ac:dyDescent="0.35">
      <c r="A84" s="2" t="s">
        <v>247</v>
      </c>
      <c r="B84" s="4" t="s">
        <v>248</v>
      </c>
      <c r="C84" s="3">
        <v>42005</v>
      </c>
    </row>
    <row r="85" spans="1:3" x14ac:dyDescent="0.35">
      <c r="A85" s="2" t="s">
        <v>249</v>
      </c>
      <c r="B85" s="4" t="s">
        <v>250</v>
      </c>
      <c r="C85" s="3">
        <v>42005</v>
      </c>
    </row>
    <row r="86" spans="1:3" x14ac:dyDescent="0.35">
      <c r="A86" s="2" t="s">
        <v>251</v>
      </c>
      <c r="B86" s="4" t="s">
        <v>221</v>
      </c>
      <c r="C86" s="3">
        <v>42005</v>
      </c>
    </row>
    <row r="87" spans="1:3" x14ac:dyDescent="0.35">
      <c r="A87" s="2" t="s">
        <v>252</v>
      </c>
      <c r="B87" s="4" t="s">
        <v>253</v>
      </c>
      <c r="C87" s="3">
        <v>42005</v>
      </c>
    </row>
    <row r="88" spans="1:3" x14ac:dyDescent="0.35">
      <c r="A88" s="2" t="s">
        <v>254</v>
      </c>
      <c r="B88" s="4" t="s">
        <v>255</v>
      </c>
      <c r="C88" s="3">
        <v>42005</v>
      </c>
    </row>
    <row r="89" spans="1:3" x14ac:dyDescent="0.35">
      <c r="A89" s="2" t="s">
        <v>256</v>
      </c>
      <c r="B89" s="4" t="s">
        <v>257</v>
      </c>
      <c r="C89" s="3">
        <v>42005</v>
      </c>
    </row>
    <row r="90" spans="1:3" x14ac:dyDescent="0.35">
      <c r="A90" s="2" t="s">
        <v>258</v>
      </c>
      <c r="B90" s="4" t="s">
        <v>259</v>
      </c>
      <c r="C90" s="3">
        <v>42005</v>
      </c>
    </row>
    <row r="91" spans="1:3" x14ac:dyDescent="0.35">
      <c r="A91" s="2" t="s">
        <v>260</v>
      </c>
      <c r="B91" s="4" t="s">
        <v>261</v>
      </c>
      <c r="C91" s="3">
        <v>42005</v>
      </c>
    </row>
    <row r="92" spans="1:3" x14ac:dyDescent="0.35">
      <c r="A92" s="2" t="s">
        <v>262</v>
      </c>
      <c r="B92" s="4" t="s">
        <v>263</v>
      </c>
      <c r="C92" s="3">
        <v>42005</v>
      </c>
    </row>
    <row r="93" spans="1:3" ht="29" x14ac:dyDescent="0.35">
      <c r="A93" s="2" t="s">
        <v>264</v>
      </c>
      <c r="B93" s="4" t="s">
        <v>265</v>
      </c>
      <c r="C93" s="3">
        <v>42005</v>
      </c>
    </row>
    <row r="94" spans="1:3" x14ac:dyDescent="0.35">
      <c r="A94" s="2" t="s">
        <v>266</v>
      </c>
      <c r="B94" s="4" t="s">
        <v>267</v>
      </c>
      <c r="C94" s="3">
        <v>42005</v>
      </c>
    </row>
    <row r="95" spans="1:3" ht="29" x14ac:dyDescent="0.35">
      <c r="A95" s="2" t="s">
        <v>268</v>
      </c>
      <c r="B95" s="4" t="s">
        <v>269</v>
      </c>
      <c r="C95" s="3">
        <v>42005</v>
      </c>
    </row>
    <row r="96" spans="1:3" x14ac:dyDescent="0.35">
      <c r="A96" s="2" t="s">
        <v>270</v>
      </c>
      <c r="B96" s="4" t="s">
        <v>271</v>
      </c>
      <c r="C96" s="3">
        <v>41870</v>
      </c>
    </row>
    <row r="97" spans="1:3" ht="29" x14ac:dyDescent="0.35">
      <c r="A97" s="2" t="s">
        <v>272</v>
      </c>
      <c r="B97" s="4" t="s">
        <v>273</v>
      </c>
      <c r="C97" s="3">
        <v>41640</v>
      </c>
    </row>
    <row r="98" spans="1:3" x14ac:dyDescent="0.35">
      <c r="A98" s="2" t="s">
        <v>274</v>
      </c>
      <c r="B98" s="4" t="s">
        <v>275</v>
      </c>
      <c r="C98" s="3">
        <v>41639</v>
      </c>
    </row>
    <row r="99" spans="1:3" x14ac:dyDescent="0.35">
      <c r="A99" s="2" t="s">
        <v>276</v>
      </c>
      <c r="B99" s="4" t="s">
        <v>277</v>
      </c>
      <c r="C99" s="3">
        <v>41456</v>
      </c>
    </row>
    <row r="100" spans="1:3" ht="29" x14ac:dyDescent="0.35">
      <c r="A100" s="2" t="s">
        <v>278</v>
      </c>
      <c r="B100" s="4" t="s">
        <v>181</v>
      </c>
      <c r="C100" s="3">
        <v>41448</v>
      </c>
    </row>
    <row r="101" spans="1:3" x14ac:dyDescent="0.35">
      <c r="A101" s="2" t="s">
        <v>279</v>
      </c>
      <c r="B101" s="4" t="s">
        <v>236</v>
      </c>
      <c r="C101" s="3">
        <v>41436</v>
      </c>
    </row>
    <row r="102" spans="1:3" ht="43.5" x14ac:dyDescent="0.35">
      <c r="A102" s="2" t="s">
        <v>280</v>
      </c>
      <c r="B102" s="4" t="s">
        <v>281</v>
      </c>
      <c r="C102" s="3">
        <v>41414</v>
      </c>
    </row>
    <row r="103" spans="1:3" x14ac:dyDescent="0.35">
      <c r="A103" s="2" t="s">
        <v>282</v>
      </c>
      <c r="B103" s="4" t="s">
        <v>191</v>
      </c>
      <c r="C103" s="3">
        <v>41365</v>
      </c>
    </row>
    <row r="104" spans="1:3" x14ac:dyDescent="0.35">
      <c r="A104" s="2" t="s">
        <v>283</v>
      </c>
      <c r="B104" s="4" t="s">
        <v>284</v>
      </c>
      <c r="C104" s="3">
        <v>41306</v>
      </c>
    </row>
    <row r="105" spans="1:3" x14ac:dyDescent="0.35">
      <c r="A105" s="2" t="s">
        <v>285</v>
      </c>
      <c r="B105" s="4" t="s">
        <v>286</v>
      </c>
      <c r="C105" s="3">
        <v>41275</v>
      </c>
    </row>
    <row r="106" spans="1:3" ht="29" x14ac:dyDescent="0.35">
      <c r="A106" s="2" t="s">
        <v>287</v>
      </c>
      <c r="B106" s="4" t="s">
        <v>288</v>
      </c>
      <c r="C106" s="3">
        <v>41275</v>
      </c>
    </row>
    <row r="107" spans="1:3" x14ac:dyDescent="0.35">
      <c r="A107" s="2" t="s">
        <v>289</v>
      </c>
      <c r="B107" s="4" t="s">
        <v>197</v>
      </c>
      <c r="C107" s="3">
        <v>41275</v>
      </c>
    </row>
    <row r="108" spans="1:3" ht="29" x14ac:dyDescent="0.35">
      <c r="A108" s="2" t="s">
        <v>290</v>
      </c>
      <c r="B108" s="4" t="s">
        <v>291</v>
      </c>
      <c r="C108" s="3">
        <v>41275</v>
      </c>
    </row>
    <row r="109" spans="1:3" x14ac:dyDescent="0.35">
      <c r="A109" s="2" t="s">
        <v>292</v>
      </c>
      <c r="B109" s="4" t="s">
        <v>293</v>
      </c>
      <c r="C109" s="3">
        <v>41275</v>
      </c>
    </row>
    <row r="110" spans="1:3" ht="29" x14ac:dyDescent="0.35">
      <c r="A110" s="2" t="s">
        <v>294</v>
      </c>
      <c r="B110" s="4" t="s">
        <v>295</v>
      </c>
      <c r="C110" s="3">
        <v>41275</v>
      </c>
    </row>
    <row r="111" spans="1:3" ht="29" x14ac:dyDescent="0.35">
      <c r="A111" s="2" t="s">
        <v>296</v>
      </c>
      <c r="B111" s="4" t="s">
        <v>297</v>
      </c>
      <c r="C111" s="3">
        <v>41275</v>
      </c>
    </row>
    <row r="112" spans="1:3" x14ac:dyDescent="0.35">
      <c r="A112" s="2" t="s">
        <v>298</v>
      </c>
      <c r="B112" s="4" t="s">
        <v>299</v>
      </c>
      <c r="C112" s="3">
        <v>41275</v>
      </c>
    </row>
    <row r="113" spans="1:3" x14ac:dyDescent="0.35">
      <c r="A113" s="2" t="s">
        <v>300</v>
      </c>
      <c r="B113" s="4" t="s">
        <v>301</v>
      </c>
      <c r="C113" s="3">
        <v>41275</v>
      </c>
    </row>
    <row r="114" spans="1:3" x14ac:dyDescent="0.35">
      <c r="A114" s="2" t="s">
        <v>302</v>
      </c>
      <c r="B114" s="4" t="s">
        <v>303</v>
      </c>
      <c r="C114" s="3">
        <v>41275</v>
      </c>
    </row>
    <row r="115" spans="1:3" x14ac:dyDescent="0.35">
      <c r="A115" s="2" t="s">
        <v>304</v>
      </c>
      <c r="B115" s="4" t="s">
        <v>305</v>
      </c>
      <c r="C115" s="3">
        <v>41275</v>
      </c>
    </row>
    <row r="116" spans="1:3" x14ac:dyDescent="0.35">
      <c r="A116" s="2" t="s">
        <v>306</v>
      </c>
      <c r="B116" s="4" t="s">
        <v>307</v>
      </c>
      <c r="C116" s="3">
        <v>41275</v>
      </c>
    </row>
    <row r="117" spans="1:3" x14ac:dyDescent="0.35">
      <c r="A117" s="2" t="s">
        <v>308</v>
      </c>
      <c r="B117" s="4" t="s">
        <v>309</v>
      </c>
      <c r="C117" s="3">
        <v>41275</v>
      </c>
    </row>
    <row r="118" spans="1:3" x14ac:dyDescent="0.35">
      <c r="A118" s="2" t="s">
        <v>310</v>
      </c>
      <c r="B118" s="4" t="s">
        <v>305</v>
      </c>
      <c r="C118" s="3">
        <v>41275</v>
      </c>
    </row>
    <row r="119" spans="1:3" x14ac:dyDescent="0.35">
      <c r="A119" s="2" t="s">
        <v>311</v>
      </c>
      <c r="B119" s="4" t="s">
        <v>312</v>
      </c>
      <c r="C119" s="3">
        <v>41275</v>
      </c>
    </row>
    <row r="120" spans="1:3" ht="43.5" x14ac:dyDescent="0.35">
      <c r="A120" s="2" t="s">
        <v>313</v>
      </c>
      <c r="B120" s="4" t="s">
        <v>314</v>
      </c>
      <c r="C120" s="3">
        <v>41275</v>
      </c>
    </row>
    <row r="121" spans="1:3" x14ac:dyDescent="0.35">
      <c r="A121" s="2" t="s">
        <v>315</v>
      </c>
      <c r="B121" s="4" t="s">
        <v>316</v>
      </c>
      <c r="C121" s="3">
        <v>41275</v>
      </c>
    </row>
    <row r="122" spans="1:3" x14ac:dyDescent="0.35">
      <c r="A122" s="2" t="s">
        <v>317</v>
      </c>
      <c r="B122" s="4" t="s">
        <v>318</v>
      </c>
      <c r="C122" s="3">
        <v>41275</v>
      </c>
    </row>
    <row r="123" spans="1:3" ht="29" x14ac:dyDescent="0.35">
      <c r="A123" s="2" t="s">
        <v>319</v>
      </c>
      <c r="B123" s="4" t="s">
        <v>320</v>
      </c>
      <c r="C123" s="3">
        <v>41275</v>
      </c>
    </row>
    <row r="124" spans="1:3" x14ac:dyDescent="0.35">
      <c r="A124" s="2" t="s">
        <v>321</v>
      </c>
      <c r="B124" s="4" t="s">
        <v>322</v>
      </c>
      <c r="C124" s="3">
        <v>41275</v>
      </c>
    </row>
    <row r="125" spans="1:3" ht="29" x14ac:dyDescent="0.35">
      <c r="A125" s="2" t="s">
        <v>323</v>
      </c>
      <c r="B125" s="4" t="s">
        <v>324</v>
      </c>
      <c r="C125" s="3">
        <v>41275</v>
      </c>
    </row>
    <row r="126" spans="1:3" ht="29" x14ac:dyDescent="0.35">
      <c r="A126" s="2" t="s">
        <v>325</v>
      </c>
      <c r="B126" s="4" t="s">
        <v>326</v>
      </c>
      <c r="C126" s="3">
        <v>41275</v>
      </c>
    </row>
    <row r="127" spans="1:3" x14ac:dyDescent="0.35">
      <c r="A127" s="2" t="s">
        <v>327</v>
      </c>
      <c r="B127" s="4" t="s">
        <v>328</v>
      </c>
      <c r="C127" s="3">
        <v>41275</v>
      </c>
    </row>
    <row r="128" spans="1:3" x14ac:dyDescent="0.35">
      <c r="A128" s="2" t="s">
        <v>329</v>
      </c>
      <c r="B128" s="4" t="s">
        <v>330</v>
      </c>
      <c r="C128" s="3">
        <v>41274</v>
      </c>
    </row>
    <row r="129" spans="1:3" x14ac:dyDescent="0.35">
      <c r="A129" s="2" t="s">
        <v>331</v>
      </c>
      <c r="B129" s="4" t="s">
        <v>330</v>
      </c>
      <c r="C129" s="3">
        <v>41273</v>
      </c>
    </row>
    <row r="130" spans="1:3" x14ac:dyDescent="0.35">
      <c r="A130" s="2" t="s">
        <v>332</v>
      </c>
      <c r="B130" s="4" t="s">
        <v>333</v>
      </c>
      <c r="C130" s="3">
        <v>41091</v>
      </c>
    </row>
    <row r="131" spans="1:3" x14ac:dyDescent="0.35">
      <c r="A131" s="2" t="s">
        <v>334</v>
      </c>
      <c r="B131" s="4" t="s">
        <v>335</v>
      </c>
      <c r="C131" s="3">
        <v>40909</v>
      </c>
    </row>
    <row r="132" spans="1:3" x14ac:dyDescent="0.35">
      <c r="A132" s="2" t="s">
        <v>336</v>
      </c>
      <c r="B132" s="4" t="s">
        <v>337</v>
      </c>
      <c r="C132" s="3">
        <v>40909</v>
      </c>
    </row>
    <row r="133" spans="1:3" x14ac:dyDescent="0.35">
      <c r="A133" s="2" t="s">
        <v>338</v>
      </c>
      <c r="B133" s="4" t="s">
        <v>339</v>
      </c>
      <c r="C133" s="3">
        <v>40725</v>
      </c>
    </row>
    <row r="134" spans="1:3" x14ac:dyDescent="0.35">
      <c r="A134" s="2" t="s">
        <v>340</v>
      </c>
      <c r="B134" s="4" t="s">
        <v>341</v>
      </c>
      <c r="C134" s="3">
        <v>40725</v>
      </c>
    </row>
    <row r="135" spans="1:3" x14ac:dyDescent="0.35">
      <c r="A135" s="2" t="s">
        <v>342</v>
      </c>
      <c r="B135" s="4" t="s">
        <v>343</v>
      </c>
      <c r="C135" s="3">
        <v>40706</v>
      </c>
    </row>
    <row r="136" spans="1:3" x14ac:dyDescent="0.35">
      <c r="A136" s="2" t="s">
        <v>344</v>
      </c>
      <c r="B136" s="4" t="s">
        <v>345</v>
      </c>
      <c r="C136" s="3">
        <v>40696</v>
      </c>
    </row>
    <row r="137" spans="1:3" ht="29" x14ac:dyDescent="0.35">
      <c r="A137" s="2" t="s">
        <v>346</v>
      </c>
      <c r="B137" s="4" t="s">
        <v>347</v>
      </c>
      <c r="C137" s="3">
        <v>40695</v>
      </c>
    </row>
    <row r="138" spans="1:3" x14ac:dyDescent="0.35">
      <c r="A138" s="2" t="s">
        <v>348</v>
      </c>
      <c r="B138" s="4" t="s">
        <v>231</v>
      </c>
      <c r="C138" s="3">
        <v>40544</v>
      </c>
    </row>
    <row r="139" spans="1:3" x14ac:dyDescent="0.35">
      <c r="A139" s="2" t="s">
        <v>349</v>
      </c>
      <c r="B139" s="4" t="s">
        <v>350</v>
      </c>
      <c r="C139" s="3">
        <v>40544</v>
      </c>
    </row>
    <row r="140" spans="1:3" x14ac:dyDescent="0.35">
      <c r="A140" s="2" t="s">
        <v>351</v>
      </c>
      <c r="B140" s="4" t="s">
        <v>352</v>
      </c>
      <c r="C140" s="3">
        <v>40544</v>
      </c>
    </row>
    <row r="141" spans="1:3" ht="29" x14ac:dyDescent="0.35">
      <c r="A141" s="2" t="s">
        <v>353</v>
      </c>
      <c r="B141" s="4" t="s">
        <v>354</v>
      </c>
      <c r="C141" s="3">
        <v>40544</v>
      </c>
    </row>
    <row r="142" spans="1:3" x14ac:dyDescent="0.35">
      <c r="A142" s="2" t="s">
        <v>355</v>
      </c>
      <c r="B142" s="4" t="s">
        <v>356</v>
      </c>
      <c r="C142" s="3">
        <v>40544</v>
      </c>
    </row>
    <row r="143" spans="1:3" ht="29" x14ac:dyDescent="0.35">
      <c r="A143" s="2" t="s">
        <v>357</v>
      </c>
      <c r="B143" s="4" t="s">
        <v>358</v>
      </c>
      <c r="C143" s="3">
        <v>40544</v>
      </c>
    </row>
    <row r="144" spans="1:3" x14ac:dyDescent="0.35">
      <c r="A144" s="2" t="s">
        <v>359</v>
      </c>
      <c r="B144" s="4" t="s">
        <v>360</v>
      </c>
      <c r="C144" s="3">
        <v>40543</v>
      </c>
    </row>
    <row r="145" spans="1:3" x14ac:dyDescent="0.35">
      <c r="A145" s="2" t="s">
        <v>361</v>
      </c>
      <c r="B145" s="4" t="s">
        <v>362</v>
      </c>
      <c r="C145" s="3">
        <v>40543</v>
      </c>
    </row>
    <row r="146" spans="1:3" x14ac:dyDescent="0.35">
      <c r="A146" s="2" t="s">
        <v>363</v>
      </c>
      <c r="B146" s="4" t="s">
        <v>362</v>
      </c>
      <c r="C146" s="3">
        <v>40543</v>
      </c>
    </row>
    <row r="147" spans="1:3" x14ac:dyDescent="0.35">
      <c r="A147" s="2" t="s">
        <v>364</v>
      </c>
      <c r="B147" s="4" t="s">
        <v>238</v>
      </c>
      <c r="C147" s="3">
        <v>40392</v>
      </c>
    </row>
    <row r="148" spans="1:3" x14ac:dyDescent="0.35">
      <c r="A148" s="2" t="s">
        <v>365</v>
      </c>
      <c r="B148" s="4" t="s">
        <v>366</v>
      </c>
      <c r="C148" s="3">
        <v>40179</v>
      </c>
    </row>
    <row r="149" spans="1:3" ht="29" x14ac:dyDescent="0.35">
      <c r="A149" s="2" t="s">
        <v>367</v>
      </c>
      <c r="B149" s="4" t="s">
        <v>368</v>
      </c>
      <c r="C149" s="3">
        <v>40179</v>
      </c>
    </row>
    <row r="150" spans="1:3" ht="29" x14ac:dyDescent="0.35">
      <c r="A150" s="2" t="s">
        <v>369</v>
      </c>
      <c r="B150" s="4" t="s">
        <v>370</v>
      </c>
      <c r="C150" s="3">
        <v>40179</v>
      </c>
    </row>
    <row r="151" spans="1:3" x14ac:dyDescent="0.35">
      <c r="A151" s="2" t="s">
        <v>371</v>
      </c>
      <c r="B151" s="4" t="s">
        <v>372</v>
      </c>
      <c r="C151" s="3">
        <v>40179</v>
      </c>
    </row>
    <row r="152" spans="1:3" x14ac:dyDescent="0.35">
      <c r="A152" s="2" t="s">
        <v>373</v>
      </c>
      <c r="B152" s="4" t="s">
        <v>374</v>
      </c>
      <c r="C152" s="3">
        <v>40179</v>
      </c>
    </row>
    <row r="153" spans="1:3" x14ac:dyDescent="0.35">
      <c r="A153" s="2" t="s">
        <v>375</v>
      </c>
      <c r="B153" s="4" t="s">
        <v>376</v>
      </c>
      <c r="C153" s="3">
        <v>40129</v>
      </c>
    </row>
    <row r="154" spans="1:3" x14ac:dyDescent="0.35">
      <c r="A154" s="2" t="s">
        <v>377</v>
      </c>
      <c r="B154" s="4" t="s">
        <v>378</v>
      </c>
      <c r="C154" s="3">
        <v>40069</v>
      </c>
    </row>
    <row r="155" spans="1:3" ht="43.5" x14ac:dyDescent="0.35">
      <c r="A155" s="2" t="s">
        <v>379</v>
      </c>
      <c r="B155" s="4" t="s">
        <v>380</v>
      </c>
      <c r="C155" s="3">
        <v>39995</v>
      </c>
    </row>
    <row r="156" spans="1:3" x14ac:dyDescent="0.35">
      <c r="A156" s="2" t="s">
        <v>381</v>
      </c>
      <c r="B156" s="4" t="s">
        <v>382</v>
      </c>
      <c r="C156" s="3">
        <v>39994</v>
      </c>
    </row>
    <row r="157" spans="1:3" x14ac:dyDescent="0.35">
      <c r="A157" s="2" t="s">
        <v>383</v>
      </c>
      <c r="B157" s="4" t="s">
        <v>384</v>
      </c>
      <c r="C157" s="3">
        <v>39994</v>
      </c>
    </row>
    <row r="158" spans="1:3" x14ac:dyDescent="0.35">
      <c r="A158" s="2" t="s">
        <v>385</v>
      </c>
      <c r="B158" s="4" t="s">
        <v>386</v>
      </c>
      <c r="C158" s="3">
        <v>39971</v>
      </c>
    </row>
    <row r="159" spans="1:3" x14ac:dyDescent="0.35">
      <c r="A159" s="2" t="s">
        <v>387</v>
      </c>
      <c r="B159" s="4" t="s">
        <v>388</v>
      </c>
      <c r="C159" s="3">
        <v>39883</v>
      </c>
    </row>
    <row r="160" spans="1:3" x14ac:dyDescent="0.35">
      <c r="A160" s="2" t="s">
        <v>389</v>
      </c>
      <c r="B160" s="4" t="s">
        <v>390</v>
      </c>
      <c r="C160" s="3">
        <v>39814</v>
      </c>
    </row>
    <row r="161" spans="1:3" x14ac:dyDescent="0.35">
      <c r="A161" s="2" t="s">
        <v>391</v>
      </c>
      <c r="B161" s="4" t="s">
        <v>275</v>
      </c>
      <c r="C161" s="3">
        <v>39814</v>
      </c>
    </row>
    <row r="162" spans="1:3" ht="29" x14ac:dyDescent="0.35">
      <c r="A162" s="2" t="s">
        <v>392</v>
      </c>
      <c r="B162" s="4" t="s">
        <v>393</v>
      </c>
      <c r="C162" s="3">
        <v>39814</v>
      </c>
    </row>
    <row r="163" spans="1:3" ht="29" x14ac:dyDescent="0.35">
      <c r="A163" s="2" t="s">
        <v>394</v>
      </c>
      <c r="B163" s="4" t="s">
        <v>395</v>
      </c>
      <c r="C163" s="3">
        <v>39814</v>
      </c>
    </row>
    <row r="164" spans="1:3" x14ac:dyDescent="0.35">
      <c r="A164" s="2" t="s">
        <v>396</v>
      </c>
      <c r="B164" s="4" t="s">
        <v>397</v>
      </c>
      <c r="C164" s="3">
        <v>39814</v>
      </c>
    </row>
    <row r="165" spans="1:3" x14ac:dyDescent="0.35">
      <c r="A165" s="2" t="s">
        <v>398</v>
      </c>
      <c r="B165" s="4" t="s">
        <v>399</v>
      </c>
      <c r="C165" s="3">
        <v>39814</v>
      </c>
    </row>
    <row r="166" spans="1:3" ht="29" x14ac:dyDescent="0.35">
      <c r="A166" s="2" t="s">
        <v>400</v>
      </c>
      <c r="B166" s="4" t="s">
        <v>401</v>
      </c>
      <c r="C166" s="3">
        <v>39814</v>
      </c>
    </row>
    <row r="167" spans="1:3" x14ac:dyDescent="0.35">
      <c r="A167" s="2" t="s">
        <v>402</v>
      </c>
      <c r="B167" s="4" t="s">
        <v>403</v>
      </c>
      <c r="C167" s="3">
        <v>39814</v>
      </c>
    </row>
    <row r="168" spans="1:3" x14ac:dyDescent="0.35">
      <c r="A168" s="2" t="s">
        <v>353</v>
      </c>
      <c r="B168" s="4" t="s">
        <v>404</v>
      </c>
      <c r="C168" s="3">
        <v>39814</v>
      </c>
    </row>
    <row r="169" spans="1:3" x14ac:dyDescent="0.35">
      <c r="A169" s="2" t="s">
        <v>405</v>
      </c>
      <c r="B169" s="4" t="s">
        <v>406</v>
      </c>
      <c r="C169" s="3">
        <v>39583</v>
      </c>
    </row>
    <row r="170" spans="1:3" x14ac:dyDescent="0.35">
      <c r="A170" s="2" t="s">
        <v>407</v>
      </c>
      <c r="B170" s="4" t="s">
        <v>408</v>
      </c>
      <c r="C170" s="3">
        <v>39569</v>
      </c>
    </row>
    <row r="171" spans="1:3" ht="29" x14ac:dyDescent="0.35">
      <c r="A171" s="2" t="s">
        <v>409</v>
      </c>
      <c r="B171" s="4" t="s">
        <v>410</v>
      </c>
      <c r="C171" s="3">
        <v>39569</v>
      </c>
    </row>
    <row r="172" spans="1:3" x14ac:dyDescent="0.35">
      <c r="A172" s="2" t="s">
        <v>411</v>
      </c>
      <c r="B172" s="4" t="s">
        <v>412</v>
      </c>
      <c r="C172" s="3">
        <v>39569</v>
      </c>
    </row>
    <row r="173" spans="1:3" x14ac:dyDescent="0.35">
      <c r="A173" s="2" t="s">
        <v>413</v>
      </c>
      <c r="B173" s="4" t="s">
        <v>414</v>
      </c>
      <c r="C173" s="3">
        <v>39542</v>
      </c>
    </row>
    <row r="174" spans="1:3" x14ac:dyDescent="0.35">
      <c r="A174" s="2" t="s">
        <v>415</v>
      </c>
      <c r="B174" s="4" t="s">
        <v>416</v>
      </c>
      <c r="C174" s="3">
        <v>39479</v>
      </c>
    </row>
    <row r="175" spans="1:3" ht="29" hidden="1" x14ac:dyDescent="0.35">
      <c r="A175" s="2" t="s">
        <v>417</v>
      </c>
      <c r="B175" s="4" t="s">
        <v>418</v>
      </c>
      <c r="C175" s="3">
        <v>39479</v>
      </c>
    </row>
    <row r="176" spans="1:3" ht="29" hidden="1" x14ac:dyDescent="0.35">
      <c r="A176" s="2" t="s">
        <v>419</v>
      </c>
      <c r="B176" s="4" t="s">
        <v>420</v>
      </c>
      <c r="C176" s="3">
        <v>39448</v>
      </c>
    </row>
    <row r="177" spans="1:3" hidden="1" x14ac:dyDescent="0.35">
      <c r="A177" s="2" t="s">
        <v>421</v>
      </c>
      <c r="B177" s="4" t="s">
        <v>422</v>
      </c>
      <c r="C177" s="3">
        <v>39448</v>
      </c>
    </row>
    <row r="178" spans="1:3" hidden="1" x14ac:dyDescent="0.35">
      <c r="A178" s="2" t="s">
        <v>423</v>
      </c>
      <c r="B178" s="4" t="s">
        <v>424</v>
      </c>
      <c r="C178" s="3">
        <v>39387</v>
      </c>
    </row>
  </sheetData>
  <phoneticPr fontId="1" type="noConversion"/>
  <printOptions horizontalCentered="1"/>
  <pageMargins left="0.25" right="0.25" top="0.75" bottom="0.75" header="0.3" footer="0.3"/>
  <pageSetup paperSize="9" scale="94" fitToHeight="0" orientation="portrait"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8422D08C252547BB1CFA7F78E2CB83" ma:contentTypeVersion="18" ma:contentTypeDescription="Create a new document." ma:contentTypeScope="" ma:versionID="e62f3c52afbfb087cbf0486b24bccade">
  <xsd:schema xmlns:xsd="http://www.w3.org/2001/XMLSchema" xmlns:xs="http://www.w3.org/2001/XMLSchema" xmlns:p="http://schemas.microsoft.com/office/2006/metadata/properties" xmlns:ns2="4b4a1c0d-4a69-4996-a84a-fc699b9f49de" xmlns:ns3="acccb6d4-dbe5-46d2-b4d3-5733603d8cc6" xmlns:ns4="985ec44e-1bab-4c0b-9df0-6ba128686fc9" targetNamespace="http://schemas.microsoft.com/office/2006/metadata/properties" ma:root="true" ma:fieldsID="0897c4342d1b21160e8184e77b1557a4" ns2:_="" ns3:_="" ns4:_="">
    <xsd:import namespace="4b4a1c0d-4a69-4996-a84a-fc699b9f49de"/>
    <xsd:import namespace="acccb6d4-dbe5-46d2-b4d3-5733603d8cc6"/>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a1c0d-4a69-4996-a84a-fc699b9f49d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ccb6d4-dbe5-46d2-b4d3-5733603d8c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2cb41a6-c265-4598-b948-df01c7e084ec}" ma:internalName="TaxCatchAll" ma:showField="CatchAllData" ma:web="4b4a1c0d-4a69-4996-a84a-fc699b9f49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ccb6d4-dbe5-46d2-b4d3-5733603d8cc6">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D0C0A3C3-C94F-413F-B408-712E99E6F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a1c0d-4a69-4996-a84a-fc699b9f49de"/>
    <ds:schemaRef ds:uri="acccb6d4-dbe5-46d2-b4d3-5733603d8cc6"/>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EEC0A4-F78F-4DD8-AC3B-C5E1810ABBA6}">
  <ds:schemaRefs>
    <ds:schemaRef ds:uri="http://schemas.microsoft.com/sharepoint/v3/contenttype/forms"/>
  </ds:schemaRefs>
</ds:datastoreItem>
</file>

<file path=customXml/itemProps3.xml><?xml version="1.0" encoding="utf-8"?>
<ds:datastoreItem xmlns:ds="http://schemas.openxmlformats.org/officeDocument/2006/customXml" ds:itemID="{97CDB431-1C14-45CE-8A46-3853DB720A2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c751e35e-fc74-4475-b17b-70f237bb60f9"/>
    <ds:schemaRef ds:uri="http://purl.org/dc/dcmitype/"/>
    <ds:schemaRef ds:uri="a09de418-feea-4602-8fa2-2424a6382d38"/>
    <ds:schemaRef ds:uri="http://www.w3.org/XML/1998/namespace"/>
    <ds:schemaRef ds:uri="http://purl.org/dc/terms/"/>
    <ds:schemaRef ds:uri="acccb6d4-dbe5-46d2-b4d3-5733603d8cc6"/>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Final</vt:lpstr>
      <vt:lpstr>Sheet1!_GoBack</vt:lpstr>
      <vt:lpstr>Final!Print_Area</vt:lpstr>
      <vt:lpstr>Sheet1!Print_Area</vt:lpstr>
      <vt:lpstr>Final!Print_Titles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Dagan</dc:creator>
  <cp:keywords/>
  <dc:description/>
  <cp:lastModifiedBy>Sabrina Mansion</cp:lastModifiedBy>
  <cp:revision/>
  <cp:lastPrinted>2024-01-03T08:30:38Z</cp:lastPrinted>
  <dcterms:created xsi:type="dcterms:W3CDTF">2020-04-28T07:26:52Z</dcterms:created>
  <dcterms:modified xsi:type="dcterms:W3CDTF">2024-01-03T08:30:39Z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0x0101003B8422D08C252547BB1CFA7F78E2CB83</vt:lpwstr>
  </property>
  <property fmtid="{D5CDD505-2E9C-101B-9397-08002B2CF9AE}" pid="3" name="Order">
    <vt:r8>2003600</vt:r8>
  </property>
  <property fmtid="{D5CDD505-2E9C-101B-9397-08002B2CF9AE}" pid="4" name="Office of Origin">
    <vt:lpwstr/>
  </property>
  <property fmtid="{D5CDD505-2E9C-101B-9397-08002B2CF9AE}" pid="5" name="MediaServiceImageTags">
    <vt:lpwstr/>
  </property>
  <property fmtid="{D5CDD505-2E9C-101B-9397-08002B2CF9AE}" pid="6" name="gba66df640194346a5267c50f24d4797">
    <vt:lpwstr/>
  </property>
  <property fmtid="{D5CDD505-2E9C-101B-9397-08002B2CF9AE}" pid="7" name="Office_x0020_of_x0020_Origin">
    <vt:lpwstr/>
  </property>
</Properties>
</file>