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Objects="placeholders" hidePivotFieldList="1"/>
  <bookViews>
    <workbookView xWindow="5400" yWindow="-15" windowWidth="13815" windowHeight="11895" tabRatio="861"/>
  </bookViews>
  <sheets>
    <sheet name="JQ1 Production" sheetId="1" r:id="rId1"/>
    <sheet name="JQ2 TTrade" sheetId="2" r:id="rId2"/>
    <sheet name="JQ3 SPW" sheetId="23" r:id="rId3"/>
    <sheet name="LAM" sheetId="82" r:id="rId4"/>
    <sheet name="ECE-EU Species" sheetId="51" r:id="rId5"/>
    <sheet name="EU1 ExtraEU Trade" sheetId="20" r:id="rId6"/>
    <sheet name="EU2 Removals" sheetId="28" r:id="rId7"/>
    <sheet name="Notes" sheetId="25" state="hidden" r:id="rId8"/>
    <sheet name="Validation" sheetId="21" state="hidden" r:id="rId9"/>
    <sheet name="Upload" sheetId="22"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calcId="145621"/>
  <customWorkbookViews>
    <customWorkbookView name="ITTO - Personal View" guid="{E59B5840-EF58-11D3-B672-B1E0953C1B26}" mergeInterval="0" personalView="1" maximized="1" windowWidth="796" windowHeight="466" tabRatio="601" activeSheetId="1"/>
  </customWorkbookViews>
</workbook>
</file>

<file path=xl/calcChain.xml><?xml version="1.0" encoding="utf-8"?>
<calcChain xmlns="http://schemas.openxmlformats.org/spreadsheetml/2006/main">
  <c r="D8" i="1" l="1"/>
  <c r="E7" i="1"/>
  <c r="D7" i="1"/>
  <c r="C5" i="1"/>
  <c r="E2" i="1"/>
  <c r="L112" i="1"/>
  <c r="E112" i="1"/>
  <c r="L111" i="1"/>
  <c r="E111" i="1"/>
  <c r="L110" i="1"/>
  <c r="E110" i="1"/>
  <c r="L109" i="1"/>
  <c r="M1" i="1"/>
  <c r="E8" i="28"/>
  <c r="F7" i="28"/>
  <c r="E7" i="28"/>
  <c r="D6" i="28"/>
  <c r="F3" i="28"/>
  <c r="H6" i="20"/>
  <c r="K5" i="20"/>
  <c r="H5" i="20"/>
  <c r="I4" i="20"/>
  <c r="I3" i="20"/>
  <c r="AI6" i="20"/>
  <c r="AH6" i="20"/>
  <c r="I8" i="51"/>
  <c r="L7" i="51"/>
  <c r="I7" i="51"/>
  <c r="H6" i="51"/>
  <c r="K3" i="51"/>
  <c r="E9" i="23"/>
  <c r="F8" i="23"/>
  <c r="E8" i="23"/>
  <c r="D6" i="23"/>
  <c r="F3" i="23"/>
  <c r="H6" i="2"/>
  <c r="K5" i="2"/>
  <c r="H5" i="2"/>
  <c r="I4" i="2"/>
  <c r="I3" i="2"/>
  <c r="AC107" i="2"/>
  <c r="K107" i="2"/>
  <c r="J107" i="2"/>
  <c r="G107" i="2"/>
  <c r="F107" i="2"/>
  <c r="AC106" i="2"/>
  <c r="K106" i="2"/>
  <c r="J106" i="2"/>
  <c r="G106" i="2"/>
  <c r="F106" i="2"/>
  <c r="AC105" i="2"/>
  <c r="K105" i="2"/>
  <c r="J105" i="2"/>
  <c r="G105" i="2"/>
  <c r="F105" i="2"/>
  <c r="AC104" i="2"/>
  <c r="K104" i="2"/>
  <c r="J104" i="2"/>
  <c r="G104" i="2"/>
  <c r="F104" i="2"/>
  <c r="AC103" i="2"/>
  <c r="AQ6" i="2"/>
  <c r="AH6" i="2"/>
  <c r="I104" i="2"/>
  <c r="I107" i="2"/>
  <c r="I105" i="2"/>
  <c r="H107" i="2"/>
  <c r="H105" i="2"/>
  <c r="D110" i="1"/>
  <c r="H104" i="2"/>
  <c r="H106" i="2"/>
  <c r="E107" i="2"/>
  <c r="E106" i="2"/>
  <c r="E105" i="2"/>
  <c r="D106" i="2"/>
  <c r="D112" i="1"/>
  <c r="D107" i="2"/>
  <c r="D104" i="2"/>
  <c r="E104" i="2"/>
  <c r="D105" i="2"/>
  <c r="AI6" i="2"/>
  <c r="AR6" i="2"/>
  <c r="D111" i="1"/>
  <c r="N1" i="1"/>
  <c r="B2" i="21"/>
  <c r="I106" i="2" l="1"/>
</calcChain>
</file>

<file path=xl/sharedStrings.xml><?xml version="1.0" encoding="utf-8"?>
<sst xmlns="http://schemas.openxmlformats.org/spreadsheetml/2006/main" count="5082" uniqueCount="370">
  <si>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</si>
  <si>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</si>
  <si>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</si>
  <si>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</si>
  <si>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</si>
  <si>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</si>
  <si>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</si>
  <si>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</si>
  <si>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</si>
  <si>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</si>
  <si>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</si>
  <si>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</si>
  <si>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</si>
  <si>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</si>
  <si>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</si>
  <si>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</si>
  <si>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</si>
  <si>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</si>
  <si>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</si>
  <si>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</si>
  <si>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</si>
  <si>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</si>
  <si>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</si>
  <si>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</si>
  <si>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</si>
  <si>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</si>
  <si>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</si>
  <si>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</si>
  <si>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</si>
  <si>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</si>
  <si>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</si>
  <si>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</si>
  <si>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</si>
  <si>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</si>
  <si>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</si>
  <si>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</si>
  <si>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</si>
  <si>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</si>
  <si>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</si>
  <si>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</si>
  <si>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</si>
  <si>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</si>
  <si>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</si>
  <si>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</si>
  <si>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</si>
  <si>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</si>
  <si>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</si>
  <si>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</si>
  <si>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</si>
  <si>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</si>
  <si>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</si>
  <si>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</si>
  <si>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</si>
  <si>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</si>
  <si>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</si>
  <si>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</si>
  <si>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</si>
  <si>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rPr>
      <t>3</t>
    </r>
  </si>
  <si>
    <r>
      <t>1000 m</t>
    </r>
    <r>
      <rPr>
        <vertAlign val="superscript"/>
        <sz val="10"/>
        <rFont val="Univers"/>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</si>
  <si>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</si>
  <si>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</si>
  <si>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</si>
  <si>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</si>
  <si>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</si>
  <si>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</si>
  <si>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</si>
  <si>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</si>
  <si>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</si>
  <si>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</si>
  <si>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</si>
  <si>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</si>
  <si>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</si>
  <si>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</si>
  <si>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</si>
  <si>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</si>
  <si>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</si>
  <si>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</si>
  <si>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</si>
  <si>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</si>
  <si>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</si>
  <si>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</si>
  <si>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</si>
  <si>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</si>
  <si>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</si>
  <si>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</si>
  <si>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</si>
  <si>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</si>
  <si>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</si>
  <si>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</si>
  <si>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</si>
  <si>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</si>
  <si>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</si>
  <si>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</si>
  <si>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</si>
  <si>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</si>
  <si>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</si>
  <si>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</si>
  <si>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</si>
  <si>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</si>
  <si>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</si>
  <si>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</si>
  <si>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</si>
  <si>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</si>
  <si>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</si>
  <si>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</si>
  <si>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</si>
  <si>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</si>
  <si>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</si>
  <si>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</si>
  <si>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</si>
  <si>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</si>
  <si>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</si>
  <si>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</si>
  <si>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</si>
  <si>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</si>
  <si>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</si>
  <si>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</si>
  <si>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</si>
  <si>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</si>
  <si>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</si>
  <si>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</si>
  <si>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</si>
  <si>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</si>
  <si>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</si>
  <si>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</si>
  <si>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</si>
  <si>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</si>
  <si>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</si>
  <si>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</si>
  <si>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</si>
  <si>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</si>
  <si>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</si>
  <si>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</si>
  <si>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</si>
  <si>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</si>
  <si>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</si>
  <si>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</si>
  <si>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</si>
  <si>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</si>
  <si>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</si>
  <si>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</si>
  <si>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</si>
  <si>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</si>
  <si>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</si>
  <si>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</si>
  <si>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</si>
  <si>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</si>
  <si>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</si>
  <si>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</si>
  <si>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</si>
  <si>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</si>
  <si>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</si>
  <si>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</si>
  <si>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</si>
  <si>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</si>
  <si>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</si>
  <si>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</si>
  <si>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</si>
  <si>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</si>
  <si>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</si>
  <si>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</si>
  <si>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</si>
  <si>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</si>
  <si>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</si>
  <si>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</si>
  <si>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</si>
  <si>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</si>
  <si>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</si>
  <si>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</si>
  <si>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</si>
  <si>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</si>
  <si>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</si>
  <si>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</si>
  <si>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</si>
  <si>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</si>
  <si>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</si>
  <si>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</si>
  <si>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</si>
  <si>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</si>
  <si>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rPr>
      <t>(7.1 + 7.2)</t>
    </r>
  </si>
  <si>
    <r>
      <t xml:space="preserve">Chemical &amp; dissolving grades wood pulp </t>
    </r>
    <r>
      <rPr>
        <sz val="10"/>
        <rFont val="Univers"/>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</si>
  <si>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</si>
  <si>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</si>
  <si>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</si>
  <si>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</si>
  <si>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</si>
  <si>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</si>
  <si>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</si>
  <si>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</si>
  <si>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</si>
  <si>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</si>
  <si>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</si>
  <si>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</si>
  <si>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</si>
  <si>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</si>
  <si>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</si>
  <si>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</si>
  <si>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</si>
  <si>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</si>
  <si>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</si>
  <si>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</si>
  <si>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</si>
  <si>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</si>
  <si>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</si>
  <si>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</si>
  <si>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</si>
  <si>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</si>
  <si>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</si>
  <si>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</si>
  <si>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</si>
  <si>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</si>
  <si>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</si>
  <si>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</si>
  <si>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</si>
  <si>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</si>
  <si>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</si>
  <si>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</si>
  <si>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</si>
  <si>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</si>
  <si>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</si>
  <si>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</si>
  <si>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</si>
  <si>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</si>
  <si>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</si>
  <si>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</si>
  <si>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</si>
  <si>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</si>
  <si>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</si>
  <si>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</si>
  <si>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</si>
  <si>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</si>
  <si>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</si>
  <si>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</si>
  <si>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</si>
  <si>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</si>
  <si>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</si>
  <si>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</si>
  <si>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</si>
  <si>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</si>
  <si>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</si>
  <si>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</si>
  <si>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</si>
  <si>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</si>
  <si>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</si>
  <si>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</si>
  <si>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</si>
  <si>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</si>
  <si>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</si>
  <si>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</si>
  <si>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</si>
  <si>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</si>
  <si>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</si>
  <si>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</si>
  <si>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</si>
  <si>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</si>
  <si>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</si>
  <si>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</si>
  <si>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</si>
  <si>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</si>
  <si>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</si>
  <si>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</si>
  <si>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</si>
  <si>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</si>
  <si>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</si>
  <si>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</si>
  <si>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</si>
  <si>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</si>
  <si>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</si>
  <si>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</si>
  <si>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</si>
  <si>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</si>
  <si>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</si>
  <si>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</si>
  <si>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</si>
  <si>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</si>
  <si>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</si>
  <si>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</si>
  <si>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</si>
  <si>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</si>
  <si>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</si>
  <si>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</si>
  <si>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</si>
  <si>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</si>
  <si>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</si>
  <si>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</si>
  <si>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</si>
  <si>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</si>
  <si>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</si>
  <si>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</si>
  <si>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</si>
  <si>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</si>
  <si>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</si>
  <si>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</si>
  <si>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</si>
  <si>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</si>
  <si>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</si>
  <si>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</si>
  <si>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</si>
  <si>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</si>
  <si>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</si>
  <si>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</si>
  <si>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</si>
  <si>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</si>
  <si>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</si>
  <si>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</si>
  <si>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</si>
  <si>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</si>
  <si>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</si>
  <si>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</si>
  <si>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</si>
  <si>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</si>
  <si>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</si>
  <si>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</si>
  <si>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</si>
  <si>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</si>
  <si>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</si>
  <si>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</si>
  <si>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</si>
  <si>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</si>
  <si>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</si>
  <si>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</si>
  <si>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</si>
  <si>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</si>
  <si>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</si>
  <si>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</si>
  <si>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</si>
  <si>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</si>
  <si>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</si>
  <si>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</si>
  <si>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</si>
  <si>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</si>
  <si>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</si>
  <si>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</si>
  <si>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</si>
  <si>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</si>
  <si>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</si>
  <si>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</si>
  <si>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</si>
  <si>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</si>
  <si>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</si>
  <si>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</si>
  <si>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</si>
  <si>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</si>
  <si>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</si>
  <si>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</si>
  <si>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</si>
  <si>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</si>
  <si>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</si>
  <si>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</si>
  <si>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</si>
  <si>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</si>
  <si>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</si>
  <si>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</si>
  <si>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</si>
  <si>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</si>
  <si>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</si>
  <si>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</si>
  <si>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</si>
  <si>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</si>
  <si>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</si>
  <si>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</si>
  <si>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</si>
  <si>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</si>
  <si>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</si>
  <si>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</si>
  <si>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n.a.</t>
  </si>
  <si>
    <t>Lativa</t>
  </si>
  <si>
    <t/>
  </si>
  <si>
    <t>SUM ER</t>
  </si>
  <si>
    <t>ACCEPT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</si>
</sst>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6" formatCode="0.0"/>
  </numFmts>
  <fonts count="86">
    <font>
      <sz val="10"/>
      <name val="Courier"/>
    </font>
    <font>
      <sz val="10"/>
      <name val="Arial"/>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0"/>
      <name val="Univers"/>
    </font>
    <font>
      <sz val="10"/>
      <name val="Univers"/>
    </font>
    <font>
      <b/>
      <sz val="12"/>
      <name val="Univers"/>
    </font>
    <font>
      <sz val="10"/>
      <name val="Courier"/>
      <family val="3"/>
    </font>
    <font>
      <sz val="12"/>
      <name val="Univers"/>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sz val="10"/>
      <name val="Univers"/>
      <family val="2"/>
    </font>
    <font>
      <sz val="12"/>
      <color indexed="12"/>
      <name val="Univers"/>
      <family val="2"/>
    </font>
    <font>
      <b/>
      <sz val="11"/>
      <name val="Univers"/>
    </font>
    <font>
      <vertAlign val="superscript"/>
      <sz val="10"/>
      <name val="Univers"/>
      <family val="2"/>
    </font>
    <font>
      <u/>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sz val="11"/>
      <name val="Univers"/>
    </font>
    <font>
      <b/>
      <sz val="10"/>
      <color indexed="12"/>
      <name val="Univers"/>
    </font>
    <font>
      <b/>
      <sz val="24"/>
      <name val="Univers"/>
    </font>
    <font>
      <b/>
      <sz val="14"/>
      <color indexed="12"/>
      <name val="Univers"/>
    </font>
    <font>
      <b/>
      <sz val="12"/>
      <color indexed="12"/>
      <name val="Univers"/>
    </font>
    <font>
      <b/>
      <sz val="12"/>
      <color indexed="9"/>
      <name val="Univers"/>
    </font>
    <font>
      <sz val="12"/>
      <color indexed="10"/>
      <name val="Univers"/>
    </font>
    <font>
      <u/>
      <sz val="12"/>
      <color indexed="12"/>
      <name val="Univers"/>
    </font>
    <font>
      <sz val="12"/>
      <color indexed="12"/>
      <name val="Univers"/>
    </font>
    <font>
      <b/>
      <i/>
      <sz val="12"/>
      <name val="Univers"/>
    </font>
    <font>
      <b/>
      <u/>
      <sz val="12"/>
      <name val="Univers"/>
    </font>
    <font>
      <b/>
      <u/>
      <sz val="11"/>
      <name val="Univers"/>
    </font>
    <font>
      <sz val="10"/>
      <color indexed="9"/>
      <name val="Univers"/>
    </font>
    <font>
      <sz val="24"/>
      <name val="Univers"/>
    </font>
    <font>
      <vertAlign val="superscript"/>
      <sz val="11"/>
      <name val="Univers"/>
    </font>
    <font>
      <b/>
      <sz val="18"/>
      <name val="Univers"/>
    </font>
    <font>
      <sz val="7.5"/>
      <name val="Univers"/>
    </font>
    <font>
      <vertAlign val="superscript"/>
      <sz val="10"/>
      <name val="Univers"/>
    </font>
    <font>
      <sz val="10"/>
      <color indexed="39"/>
      <name val="Univers"/>
    </font>
    <font>
      <sz val="10"/>
      <color indexed="12"/>
      <name val="Univers"/>
    </font>
    <font>
      <sz val="8"/>
      <name val="Courier"/>
      <family val="3"/>
    </font>
    <font>
      <vertAlign val="superscript"/>
      <sz val="12"/>
      <name val="Univers"/>
      <family val="2"/>
    </font>
    <font>
      <b/>
      <sz val="10"/>
      <color indexed="10"/>
      <name val="Univers"/>
    </font>
    <font>
      <b/>
      <sz val="11"/>
      <color indexed="10"/>
      <name val="Univers"/>
      <family val="2"/>
    </font>
    <font>
      <b/>
      <sz val="11"/>
      <color indexed="10"/>
      <name val="Univers"/>
    </font>
    <font>
      <sz val="14"/>
      <color indexed="12"/>
      <name val="Univers"/>
      <family val="2"/>
    </font>
    <font>
      <sz val="14"/>
      <color indexed="12"/>
      <name val="Courier"/>
      <family val="3"/>
    </font>
    <font>
      <sz val="10"/>
      <name val="Univers"/>
      <charset val="238"/>
    </font>
    <font>
      <sz val="25"/>
      <name val="Univers"/>
      <family val="2"/>
    </font>
    <font>
      <sz val="10"/>
      <color indexed="8"/>
      <name val="Arial"/>
      <family val="2"/>
    </font>
    <font>
      <sz val="8"/>
      <name val="Univers"/>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charset val="238"/>
    </font>
    <font>
      <sz val="10"/>
      <name val="Courie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47"/>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bottom style="thin">
        <color indexed="64"/>
      </bottom>
      <diagonal/>
    </border>
    <border>
      <left style="thick">
        <color indexed="64"/>
      </left>
      <right/>
      <top/>
      <bottom style="thick">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ck">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ck">
        <color indexed="64"/>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ck">
        <color indexed="64"/>
      </top>
      <bottom style="thin">
        <color indexed="64"/>
      </bottom>
      <diagonal/>
    </border>
    <border>
      <left/>
      <right style="thick">
        <color indexed="64"/>
      </right>
      <top/>
      <bottom style="thin">
        <color indexed="64"/>
      </bottom>
      <diagonal/>
    </border>
    <border>
      <left/>
      <right style="thick">
        <color indexed="64"/>
      </right>
      <top/>
      <bottom/>
      <diagonal/>
    </border>
  </borders>
  <cellStyleXfs count="47">
    <xf numFmtId="0" fontId="0" fillId="0" borderId="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8" borderId="0" applyNumberFormat="0" applyBorder="0" applyAlignment="0" applyProtection="0"/>
    <xf numFmtId="0" fontId="67" fillId="11"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9" borderId="0" applyNumberFormat="0" applyBorder="0" applyAlignment="0" applyProtection="0"/>
    <xf numFmtId="0" fontId="69" fillId="3" borderId="0" applyNumberFormat="0" applyBorder="0" applyAlignment="0" applyProtection="0"/>
    <xf numFmtId="0" fontId="70" fillId="20" borderId="1" applyNumberFormat="0" applyAlignment="0" applyProtection="0"/>
    <xf numFmtId="0" fontId="71" fillId="21" borderId="2" applyNumberFormat="0" applyAlignment="0" applyProtection="0"/>
    <xf numFmtId="0" fontId="72" fillId="0" borderId="0" applyNumberFormat="0" applyFill="0" applyBorder="0" applyAlignment="0" applyProtection="0"/>
    <xf numFmtId="0" fontId="73" fillId="4"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7" borderId="1" applyNumberFormat="0" applyAlignment="0" applyProtection="0"/>
    <xf numFmtId="0" fontId="78" fillId="0" borderId="6" applyNumberFormat="0" applyFill="0" applyAlignment="0" applyProtection="0"/>
    <xf numFmtId="0" fontId="79" fillId="22" borderId="0" applyNumberFormat="0" applyBorder="0" applyAlignment="0" applyProtection="0"/>
    <xf numFmtId="0" fontId="84" fillId="0" borderId="0"/>
    <xf numFmtId="0" fontId="1" fillId="0" borderId="0"/>
    <xf numFmtId="0" fontId="12" fillId="0" borderId="0"/>
    <xf numFmtId="0" fontId="12" fillId="0" borderId="0"/>
    <xf numFmtId="0" fontId="12" fillId="23" borderId="7" applyNumberFormat="0" applyFont="0" applyAlignment="0" applyProtection="0"/>
    <xf numFmtId="0" fontId="80" fillId="20" borderId="8" applyNumberFormat="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0" fontId="85" fillId="0" borderId="0"/>
  </cellStyleXfs>
  <cellXfs count="1302">
    <xf numFmtId="0" fontId="0" fillId="0" borderId="0" xfId="0"/>
    <xf numFmtId="0" fontId="4" fillId="0" borderId="11" xfId="0" applyFont="1" applyFill="1" applyBorder="1" applyAlignment="1" applyProtection="1">
      <alignment horizontal="left" vertical="center" indent="2"/>
    </xf>
    <xf numFmtId="0" fontId="9" fillId="0" borderId="12" xfId="0" applyFont="1" applyFill="1" applyBorder="1" applyAlignment="1" applyProtection="1">
      <alignment horizontal="left" vertical="center"/>
    </xf>
    <xf numFmtId="0" fontId="9" fillId="0" borderId="13" xfId="0" applyFont="1" applyFill="1" applyBorder="1" applyAlignment="1" applyProtection="1">
      <alignment horizontal="left" vertical="center"/>
    </xf>
    <xf numFmtId="0" fontId="9" fillId="0" borderId="14" xfId="0" applyFont="1" applyFill="1" applyBorder="1" applyAlignment="1" applyProtection="1">
      <alignment horizontal="left" vertical="center"/>
    </xf>
    <xf numFmtId="0" fontId="3" fillId="0" borderId="13" xfId="0" applyFont="1" applyBorder="1" applyAlignment="1" applyProtection="1">
      <alignment horizontal="center" vertical="center"/>
    </xf>
    <xf numFmtId="0" fontId="4" fillId="0" borderId="0" xfId="0" applyFont="1" applyFill="1" applyProtection="1">
      <protection locked="0"/>
    </xf>
    <xf numFmtId="0" fontId="4" fillId="0" borderId="0" xfId="0" applyFont="1" applyFill="1" applyBorder="1" applyProtection="1">
      <protection locked="0"/>
    </xf>
    <xf numFmtId="0" fontId="4" fillId="0" borderId="0" xfId="0" applyFont="1" applyFill="1" applyAlignment="1" applyProtection="1">
      <alignment vertical="center"/>
      <protection locked="0"/>
    </xf>
    <xf numFmtId="0" fontId="4" fillId="0" borderId="15" xfId="0" applyFont="1" applyFill="1" applyBorder="1" applyProtection="1"/>
    <xf numFmtId="0" fontId="4" fillId="0" borderId="0" xfId="0" applyFont="1" applyFill="1" applyBorder="1" applyProtection="1"/>
    <xf numFmtId="0" fontId="3" fillId="0" borderId="16" xfId="0" applyFont="1" applyBorder="1" applyAlignment="1" applyProtection="1">
      <alignment horizontal="center"/>
    </xf>
    <xf numFmtId="0" fontId="4" fillId="0" borderId="10" xfId="0" applyFont="1" applyBorder="1" applyAlignment="1" applyProtection="1">
      <alignment vertical="center"/>
      <protection locked="0"/>
    </xf>
    <xf numFmtId="0" fontId="9" fillId="0" borderId="17"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0" fontId="19" fillId="0" borderId="11" xfId="0" applyFont="1" applyFill="1" applyBorder="1" applyAlignment="1" applyProtection="1">
      <alignment horizontal="left" vertical="center"/>
    </xf>
    <xf numFmtId="0" fontId="19" fillId="0" borderId="11" xfId="0" applyFont="1" applyFill="1" applyBorder="1" applyAlignment="1" applyProtection="1">
      <alignment horizontal="left" vertical="center" indent="2"/>
    </xf>
    <xf numFmtId="0" fontId="19" fillId="0" borderId="11" xfId="0" applyFont="1" applyFill="1" applyBorder="1" applyAlignment="1" applyProtection="1">
      <alignment horizontal="left" vertical="center" indent="3"/>
    </xf>
    <xf numFmtId="0" fontId="19" fillId="0" borderId="11" xfId="0" applyFont="1" applyFill="1" applyBorder="1" applyAlignment="1" applyProtection="1">
      <alignment horizontal="left" vertical="center" indent="1"/>
    </xf>
    <xf numFmtId="0" fontId="19" fillId="0" borderId="18" xfId="0" applyFont="1" applyFill="1" applyBorder="1" applyAlignment="1" applyProtection="1">
      <alignment horizontal="left" vertical="center" indent="2"/>
    </xf>
    <xf numFmtId="0" fontId="19" fillId="0" borderId="18" xfId="0" applyFont="1" applyFill="1" applyBorder="1" applyAlignment="1" applyProtection="1">
      <alignment horizontal="left" vertical="center" indent="1"/>
    </xf>
    <xf numFmtId="0" fontId="19" fillId="0" borderId="18" xfId="0" applyFont="1" applyFill="1" applyBorder="1" applyAlignment="1" applyProtection="1">
      <alignment horizontal="left" vertical="center"/>
    </xf>
    <xf numFmtId="0" fontId="19" fillId="0" borderId="19" xfId="0" applyFont="1" applyFill="1" applyBorder="1" applyAlignment="1" applyProtection="1">
      <alignment horizontal="left" vertical="center" indent="1"/>
    </xf>
    <xf numFmtId="0" fontId="19" fillId="0" borderId="20"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4" fillId="0" borderId="22" xfId="0" applyFont="1" applyBorder="1" applyProtection="1">
      <protection locked="0"/>
    </xf>
    <xf numFmtId="0" fontId="3" fillId="0" borderId="12" xfId="39" applyFont="1" applyFill="1" applyBorder="1" applyAlignment="1" applyProtection="1">
      <alignment horizontal="center" vertical="center"/>
    </xf>
    <xf numFmtId="0" fontId="19" fillId="0" borderId="18" xfId="0" applyFont="1" applyFill="1" applyBorder="1" applyAlignment="1" applyProtection="1">
      <alignment horizontal="left" vertical="center" indent="3"/>
    </xf>
    <xf numFmtId="0" fontId="23" fillId="0" borderId="0" xfId="0" applyFont="1" applyFill="1" applyProtection="1">
      <protection locked="0"/>
    </xf>
    <xf numFmtId="0" fontId="24" fillId="0" borderId="20" xfId="0" applyFont="1" applyFill="1" applyBorder="1" applyAlignment="1" applyProtection="1">
      <alignment horizontal="center" vertical="center"/>
    </xf>
    <xf numFmtId="0" fontId="19" fillId="0" borderId="11" xfId="0" quotePrefix="1" applyFont="1" applyFill="1" applyBorder="1" applyAlignment="1" applyProtection="1">
      <alignment horizontal="left" vertical="center" indent="2"/>
    </xf>
    <xf numFmtId="0" fontId="19" fillId="0" borderId="11" xfId="0" applyFont="1" applyFill="1" applyBorder="1" applyAlignment="1" applyProtection="1">
      <alignment vertical="center"/>
    </xf>
    <xf numFmtId="0" fontId="4" fillId="0" borderId="0" xfId="0" applyFont="1" applyFill="1" applyBorder="1" applyAlignment="1" applyProtection="1"/>
    <xf numFmtId="0" fontId="4" fillId="0" borderId="0" xfId="0" applyFont="1" applyFill="1" applyProtection="1"/>
    <xf numFmtId="0" fontId="19" fillId="0" borderId="23"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25" xfId="0" applyFont="1" applyFill="1" applyBorder="1" applyAlignment="1" applyProtection="1">
      <alignment horizontal="center"/>
    </xf>
    <xf numFmtId="0" fontId="18" fillId="0" borderId="25" xfId="0" applyFont="1" applyFill="1" applyBorder="1" applyAlignment="1" applyProtection="1">
      <alignment horizontal="center" vertical="center"/>
    </xf>
    <xf numFmtId="0" fontId="8" fillId="0" borderId="13" xfId="39"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19" fillId="0" borderId="18" xfId="0" applyFont="1" applyFill="1" applyBorder="1" applyAlignment="1" applyProtection="1">
      <alignment vertical="center"/>
    </xf>
    <xf numFmtId="0" fontId="19" fillId="0" borderId="19" xfId="0" applyFont="1" applyFill="1" applyBorder="1" applyAlignment="1" applyProtection="1">
      <alignment horizontal="left" vertical="center" indent="3"/>
    </xf>
    <xf numFmtId="0" fontId="19" fillId="0" borderId="19" xfId="0" applyFont="1" applyFill="1" applyBorder="1" applyAlignment="1" applyProtection="1">
      <alignment horizontal="left" vertical="center" indent="2"/>
    </xf>
    <xf numFmtId="0" fontId="19" fillId="0" borderId="27" xfId="0" applyFont="1" applyFill="1" applyBorder="1" applyAlignment="1" applyProtection="1">
      <alignment horizontal="left" vertical="center" indent="1"/>
    </xf>
    <xf numFmtId="0" fontId="3" fillId="0" borderId="18" xfId="0" applyFont="1" applyBorder="1" applyAlignment="1" applyProtection="1">
      <alignment horizontal="center" vertical="center"/>
    </xf>
    <xf numFmtId="0" fontId="9" fillId="0" borderId="28"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49" fontId="9" fillId="0" borderId="31" xfId="0" applyNumberFormat="1" applyFont="1" applyFill="1" applyBorder="1" applyAlignment="1" applyProtection="1">
      <alignment horizontal="left" vertical="center"/>
    </xf>
    <xf numFmtId="0" fontId="3" fillId="0" borderId="16" xfId="0" applyFont="1" applyBorder="1" applyAlignment="1" applyProtection="1">
      <alignment horizontal="center"/>
      <protection locked="0"/>
    </xf>
    <xf numFmtId="0" fontId="3" fillId="0" borderId="12" xfId="0" applyFont="1" applyFill="1" applyBorder="1" applyAlignment="1" applyProtection="1">
      <alignment horizontal="left" vertical="center" indent="2"/>
    </xf>
    <xf numFmtId="0" fontId="3" fillId="0" borderId="36" xfId="0" applyFont="1" applyFill="1" applyBorder="1" applyAlignment="1" applyProtection="1">
      <alignment horizontal="left" vertical="center" indent="2"/>
    </xf>
    <xf numFmtId="0" fontId="3" fillId="0" borderId="13" xfId="0" applyFont="1" applyFill="1" applyBorder="1" applyAlignment="1" applyProtection="1">
      <alignment horizontal="left" vertical="center" indent="2"/>
    </xf>
    <xf numFmtId="0" fontId="4" fillId="0" borderId="0" xfId="0" applyFont="1" applyProtection="1"/>
    <xf numFmtId="0" fontId="3" fillId="0" borderId="0" xfId="0" applyFont="1" applyProtection="1"/>
    <xf numFmtId="0" fontId="24" fillId="0" borderId="0" xfId="0" applyFont="1" applyBorder="1" applyAlignment="1" applyProtection="1">
      <alignment horizontal="center" vertical="center"/>
    </xf>
    <xf numFmtId="0" fontId="32" fillId="0" borderId="0" xfId="0" applyFont="1" applyBorder="1" applyProtection="1"/>
    <xf numFmtId="0" fontId="4" fillId="0" borderId="22" xfId="0" applyFont="1" applyBorder="1" applyProtection="1"/>
    <xf numFmtId="0" fontId="3" fillId="0" borderId="0" xfId="0" applyFont="1" applyAlignment="1" applyProtection="1">
      <alignment horizontal="left" vertical="center"/>
    </xf>
    <xf numFmtId="0" fontId="24" fillId="0" borderId="18" xfId="0" applyFont="1" applyBorder="1" applyAlignment="1" applyProtection="1">
      <alignment horizontal="center" vertical="center"/>
    </xf>
    <xf numFmtId="0" fontId="4" fillId="0" borderId="11" xfId="0" applyFont="1" applyBorder="1" applyProtection="1"/>
    <xf numFmtId="0" fontId="3" fillId="0" borderId="11" xfId="0" applyFont="1" applyBorder="1" applyAlignment="1" applyProtection="1">
      <alignment horizontal="right"/>
    </xf>
    <xf numFmtId="0" fontId="3" fillId="25" borderId="18" xfId="0" applyFont="1" applyFill="1" applyBorder="1" applyAlignment="1" applyProtection="1">
      <alignment horizontal="center" vertical="center"/>
    </xf>
    <xf numFmtId="0" fontId="3" fillId="25" borderId="18" xfId="0" applyFont="1" applyFill="1" applyBorder="1" applyAlignment="1" applyProtection="1">
      <alignment vertical="center"/>
    </xf>
    <xf numFmtId="0" fontId="3" fillId="25" borderId="11" xfId="0" applyFont="1" applyFill="1" applyBorder="1" applyAlignment="1" applyProtection="1">
      <alignment vertical="center"/>
    </xf>
    <xf numFmtId="3" fontId="4" fillId="0" borderId="18" xfId="0" applyNumberFormat="1" applyFont="1" applyBorder="1" applyAlignment="1" applyProtection="1">
      <alignment horizontal="right" vertical="center"/>
    </xf>
    <xf numFmtId="0" fontId="3" fillId="25" borderId="26" xfId="0" applyFont="1" applyFill="1" applyBorder="1" applyAlignment="1" applyProtection="1">
      <alignment horizontal="center" vertical="center"/>
    </xf>
    <xf numFmtId="0" fontId="4" fillId="25" borderId="23" xfId="0" applyFont="1" applyFill="1" applyBorder="1" applyAlignment="1" applyProtection="1">
      <alignment horizontal="center" vertical="center"/>
    </xf>
    <xf numFmtId="0" fontId="24" fillId="0" borderId="0" xfId="0" applyFont="1" applyBorder="1" applyAlignment="1" applyProtection="1">
      <alignment horizontal="center"/>
    </xf>
    <xf numFmtId="0" fontId="3" fillId="0" borderId="0" xfId="0" applyFont="1" applyFill="1" applyAlignment="1" applyProtection="1">
      <alignment horizontal="right"/>
    </xf>
    <xf numFmtId="0" fontId="4" fillId="0" borderId="37" xfId="0" applyFont="1" applyFill="1" applyBorder="1" applyProtection="1"/>
    <xf numFmtId="0" fontId="24" fillId="0" borderId="38" xfId="0" applyFont="1" applyFill="1" applyBorder="1" applyAlignment="1" applyProtection="1">
      <alignment horizontal="center" vertical="center"/>
    </xf>
    <xf numFmtId="0" fontId="4" fillId="0" borderId="39" xfId="0" applyFont="1" applyFill="1" applyBorder="1" applyProtection="1"/>
    <xf numFmtId="0" fontId="8" fillId="0" borderId="12" xfId="0" applyFont="1" applyFill="1" applyBorder="1" applyProtection="1"/>
    <xf numFmtId="0" fontId="4" fillId="0" borderId="10" xfId="0" applyFont="1" applyFill="1" applyBorder="1" applyAlignment="1" applyProtection="1">
      <alignment vertical="center"/>
    </xf>
    <xf numFmtId="0" fontId="4" fillId="0" borderId="40" xfId="0" applyFont="1" applyFill="1" applyBorder="1" applyAlignment="1" applyProtection="1">
      <alignment vertical="center"/>
    </xf>
    <xf numFmtId="0" fontId="4" fillId="0" borderId="0" xfId="0" applyFont="1" applyFill="1" applyAlignment="1" applyProtection="1">
      <alignment vertical="center"/>
    </xf>
    <xf numFmtId="0" fontId="4" fillId="0" borderId="20" xfId="0" applyFont="1" applyBorder="1" applyProtection="1"/>
    <xf numFmtId="0" fontId="3" fillId="0" borderId="0" xfId="0" applyFont="1" applyFill="1" applyAlignment="1" applyProtection="1">
      <alignment horizontal="center"/>
    </xf>
    <xf numFmtId="0" fontId="4" fillId="0" borderId="15" xfId="0" applyFont="1" applyBorder="1" applyProtection="1"/>
    <xf numFmtId="0" fontId="4" fillId="0" borderId="41" xfId="0" applyFont="1" applyFill="1" applyBorder="1" applyProtection="1"/>
    <xf numFmtId="3" fontId="4" fillId="0" borderId="42" xfId="0" applyNumberFormat="1" applyFont="1" applyBorder="1" applyAlignment="1" applyProtection="1">
      <alignment horizontal="right" vertical="center"/>
    </xf>
    <xf numFmtId="0" fontId="8" fillId="0" borderId="0" xfId="0" applyFont="1" applyFill="1" applyProtection="1"/>
    <xf numFmtId="0" fontId="10" fillId="0" borderId="0" xfId="0" applyFont="1" applyFill="1" applyProtection="1"/>
    <xf numFmtId="0" fontId="10" fillId="0" borderId="0" xfId="0" applyFont="1" applyFill="1" applyBorder="1" applyProtection="1"/>
    <xf numFmtId="0" fontId="10" fillId="0" borderId="0" xfId="0" applyFont="1" applyFill="1" applyAlignment="1" applyProtection="1">
      <alignment vertical="center"/>
    </xf>
    <xf numFmtId="0" fontId="10"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4" fillId="0" borderId="25" xfId="0" applyFont="1" applyFill="1" applyBorder="1" applyAlignment="1" applyProtection="1">
      <alignment vertical="center"/>
    </xf>
    <xf numFmtId="0" fontId="4" fillId="0" borderId="0" xfId="0" applyFont="1" applyFill="1" applyAlignment="1" applyProtection="1">
      <alignment horizontal="left"/>
    </xf>
    <xf numFmtId="0" fontId="24" fillId="0" borderId="43" xfId="0" applyFont="1" applyFill="1" applyBorder="1" applyAlignment="1" applyProtection="1">
      <alignment horizontal="center"/>
    </xf>
    <xf numFmtId="0" fontId="20" fillId="0" borderId="0" xfId="0"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24" fillId="0" borderId="0" xfId="0" applyFont="1" applyFill="1" applyBorder="1" applyAlignment="1" applyProtection="1">
      <alignment horizontal="center"/>
    </xf>
    <xf numFmtId="3" fontId="0" fillId="0" borderId="0" xfId="0" applyNumberFormat="1"/>
    <xf numFmtId="0" fontId="3" fillId="0" borderId="44" xfId="0" applyFont="1" applyFill="1" applyBorder="1" applyAlignment="1" applyProtection="1">
      <alignment horizontal="left" vertical="center" indent="2"/>
    </xf>
    <xf numFmtId="3" fontId="4" fillId="0" borderId="26" xfId="0" applyNumberFormat="1" applyFont="1" applyBorder="1" applyAlignment="1" applyProtection="1">
      <alignment horizontal="right" vertical="center"/>
    </xf>
    <xf numFmtId="3" fontId="4" fillId="0" borderId="45" xfId="0" applyNumberFormat="1" applyFont="1" applyBorder="1" applyAlignment="1" applyProtection="1">
      <alignment horizontal="right" vertical="center"/>
    </xf>
    <xf numFmtId="0" fontId="4" fillId="0" borderId="0" xfId="0" applyFont="1" applyBorder="1" applyProtection="1"/>
    <xf numFmtId="0" fontId="4" fillId="0" borderId="46" xfId="0" applyFont="1" applyBorder="1" applyProtection="1"/>
    <xf numFmtId="0" fontId="3" fillId="0" borderId="0" xfId="0" applyFont="1" applyAlignment="1" applyProtection="1">
      <alignment horizontal="center"/>
    </xf>
    <xf numFmtId="0" fontId="3" fillId="0" borderId="18"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3" xfId="0" applyFont="1" applyBorder="1" applyProtection="1"/>
    <xf numFmtId="0" fontId="3" fillId="0" borderId="11" xfId="0" applyFont="1" applyBorder="1" applyProtection="1"/>
    <xf numFmtId="0" fontId="9" fillId="0" borderId="18" xfId="39" applyFont="1" applyFill="1" applyBorder="1" applyAlignment="1" applyProtection="1">
      <alignment horizontal="left" vertical="center"/>
    </xf>
    <xf numFmtId="0" fontId="19" fillId="0" borderId="19" xfId="0" applyFont="1" applyFill="1" applyBorder="1" applyAlignment="1" applyProtection="1">
      <alignment horizontal="center" vertical="center"/>
    </xf>
    <xf numFmtId="0" fontId="19" fillId="0" borderId="36" xfId="39" quotePrefix="1" applyFont="1" applyFill="1" applyBorder="1" applyAlignment="1" applyProtection="1">
      <alignment horizontal="left" vertical="center" indent="2"/>
    </xf>
    <xf numFmtId="0" fontId="19" fillId="0" borderId="46" xfId="0" applyFont="1" applyFill="1" applyBorder="1" applyAlignment="1" applyProtection="1">
      <alignment horizontal="right" vertical="center"/>
    </xf>
    <xf numFmtId="0" fontId="4" fillId="0" borderId="0" xfId="0" applyNumberFormat="1" applyFont="1" applyFill="1" applyBorder="1" applyAlignment="1" applyProtection="1">
      <alignment horizontal="center"/>
    </xf>
    <xf numFmtId="0" fontId="3" fillId="0" borderId="0" xfId="0" applyFont="1" applyFill="1" applyBorder="1" applyAlignment="1" applyProtection="1">
      <alignment vertical="center"/>
    </xf>
    <xf numFmtId="0" fontId="4" fillId="0" borderId="26" xfId="0" applyFont="1" applyFill="1" applyBorder="1" applyAlignment="1" applyProtection="1">
      <alignment vertical="center"/>
    </xf>
    <xf numFmtId="0" fontId="24" fillId="0" borderId="16" xfId="0" applyFont="1" applyFill="1" applyBorder="1" applyAlignment="1" applyProtection="1">
      <alignment horizontal="center"/>
    </xf>
    <xf numFmtId="0" fontId="19" fillId="0" borderId="24" xfId="0" applyFont="1" applyFill="1" applyBorder="1" applyAlignment="1" applyProtection="1">
      <alignment horizontal="right" vertical="center"/>
    </xf>
    <xf numFmtId="0" fontId="4" fillId="0" borderId="47" xfId="0" applyFont="1" applyFill="1" applyBorder="1" applyAlignment="1" applyProtection="1">
      <alignment vertical="center"/>
    </xf>
    <xf numFmtId="0" fontId="4" fillId="25" borderId="11" xfId="0" applyFont="1" applyFill="1" applyBorder="1" applyAlignment="1" applyProtection="1">
      <alignment horizontal="center" vertical="center"/>
    </xf>
    <xf numFmtId="0" fontId="4" fillId="25" borderId="11" xfId="0" applyFont="1" applyFill="1" applyBorder="1" applyAlignment="1" applyProtection="1"/>
    <xf numFmtId="0" fontId="19" fillId="0" borderId="11" xfId="0" applyFont="1" applyFill="1" applyBorder="1" applyAlignment="1" applyProtection="1">
      <alignment horizontal="left" vertical="top"/>
    </xf>
    <xf numFmtId="1" fontId="4" fillId="25" borderId="11" xfId="0" applyNumberFormat="1" applyFont="1" applyFill="1" applyBorder="1" applyAlignment="1" applyProtection="1">
      <alignment horizontal="right" vertical="center"/>
    </xf>
    <xf numFmtId="1" fontId="4" fillId="25" borderId="25" xfId="0" applyNumberFormat="1" applyFont="1" applyFill="1" applyBorder="1" applyAlignment="1" applyProtection="1">
      <alignment horizontal="right" vertical="center"/>
    </xf>
    <xf numFmtId="0" fontId="25" fillId="25" borderId="11" xfId="0" applyFont="1" applyFill="1" applyBorder="1" applyAlignment="1" applyProtection="1">
      <alignment horizontal="center" vertical="center"/>
    </xf>
    <xf numFmtId="0" fontId="10" fillId="0" borderId="0" xfId="0" applyFont="1" applyBorder="1" applyAlignment="1" applyProtection="1">
      <alignment vertical="center"/>
    </xf>
    <xf numFmtId="0" fontId="4" fillId="0" borderId="0" xfId="0" applyFont="1" applyFill="1" applyAlignment="1" applyProtection="1"/>
    <xf numFmtId="0" fontId="18" fillId="0" borderId="0" xfId="0" applyFont="1" applyFill="1" applyBorder="1" applyAlignment="1" applyProtection="1"/>
    <xf numFmtId="0" fontId="34" fillId="0" borderId="0" xfId="0" applyFont="1" applyBorder="1" applyAlignment="1" applyProtection="1"/>
    <xf numFmtId="0" fontId="9" fillId="0" borderId="48" xfId="0" applyFont="1" applyBorder="1" applyAlignment="1" applyProtection="1">
      <alignment vertical="center"/>
      <protection locked="0"/>
    </xf>
    <xf numFmtId="0" fontId="10" fillId="0" borderId="49" xfId="0" applyFont="1" applyBorder="1" applyAlignment="1" applyProtection="1">
      <alignment vertical="center"/>
      <protection locked="0"/>
    </xf>
    <xf numFmtId="0" fontId="10" fillId="0" borderId="50" xfId="0" applyFont="1" applyBorder="1" applyAlignment="1" applyProtection="1">
      <alignment vertical="center"/>
      <protection locked="0"/>
    </xf>
    <xf numFmtId="0" fontId="9" fillId="0" borderId="10" xfId="0" applyFont="1" applyBorder="1" applyAlignment="1" applyProtection="1">
      <alignment horizontal="left" vertical="center"/>
      <protection locked="0"/>
    </xf>
    <xf numFmtId="0" fontId="10" fillId="0" borderId="10" xfId="0" applyFont="1" applyBorder="1" applyAlignment="1" applyProtection="1">
      <alignment vertical="center"/>
      <protection locked="0"/>
    </xf>
    <xf numFmtId="0" fontId="10" fillId="0" borderId="51" xfId="0" applyFont="1" applyBorder="1" applyAlignment="1" applyProtection="1">
      <alignment vertical="center"/>
      <protection locked="0"/>
    </xf>
    <xf numFmtId="0" fontId="10" fillId="0" borderId="52" xfId="0" applyFont="1" applyBorder="1" applyAlignment="1" applyProtection="1">
      <alignment vertical="center"/>
      <protection locked="0"/>
    </xf>
    <xf numFmtId="0" fontId="9" fillId="0" borderId="45" xfId="0" applyFont="1" applyBorder="1" applyAlignment="1" applyProtection="1">
      <alignment vertical="center"/>
      <protection locked="0"/>
    </xf>
    <xf numFmtId="0" fontId="28" fillId="0" borderId="50" xfId="0" applyFont="1" applyBorder="1" applyAlignment="1" applyProtection="1">
      <alignment vertical="center"/>
      <protection locked="0"/>
    </xf>
    <xf numFmtId="0" fontId="28" fillId="0" borderId="5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9" fillId="0" borderId="50" xfId="0" applyFont="1" applyBorder="1" applyAlignment="1" applyProtection="1">
      <alignment vertical="center"/>
      <protection locked="0"/>
    </xf>
    <xf numFmtId="0" fontId="9" fillId="0" borderId="50" xfId="0" applyFont="1" applyFill="1" applyBorder="1" applyAlignment="1" applyProtection="1">
      <alignment vertical="center"/>
      <protection locked="0"/>
    </xf>
    <xf numFmtId="0" fontId="9" fillId="0" borderId="53" xfId="0" applyFont="1" applyFill="1" applyBorder="1" applyProtection="1">
      <protection locked="0"/>
    </xf>
    <xf numFmtId="0" fontId="35" fillId="0" borderId="0" xfId="0" applyFont="1" applyFill="1" applyBorder="1" applyAlignment="1" applyProtection="1">
      <alignment vertical="center"/>
      <protection locked="0"/>
    </xf>
    <xf numFmtId="0" fontId="9" fillId="0" borderId="49" xfId="0" applyFont="1" applyFill="1" applyBorder="1" applyAlignment="1" applyProtection="1">
      <alignment vertical="center"/>
      <protection locked="0"/>
    </xf>
    <xf numFmtId="0" fontId="9" fillId="0" borderId="47" xfId="0" applyFont="1" applyBorder="1" applyAlignment="1" applyProtection="1">
      <alignment vertical="center"/>
      <protection locked="0"/>
    </xf>
    <xf numFmtId="0" fontId="13" fillId="0" borderId="0" xfId="40" applyFont="1" applyFill="1" applyBorder="1" applyProtection="1">
      <protection locked="0"/>
    </xf>
    <xf numFmtId="0" fontId="13" fillId="0" borderId="0" xfId="40" applyFont="1" applyFill="1" applyBorder="1" applyProtection="1"/>
    <xf numFmtId="0" fontId="10" fillId="0" borderId="22" xfId="38" applyFont="1" applyBorder="1" applyAlignment="1" applyProtection="1">
      <alignment vertical="center"/>
      <protection locked="0"/>
    </xf>
    <xf numFmtId="0" fontId="10" fillId="0" borderId="50" xfId="38" applyFont="1" applyBorder="1" applyAlignment="1" applyProtection="1">
      <alignment vertical="center"/>
      <protection locked="0"/>
    </xf>
    <xf numFmtId="0" fontId="10" fillId="0" borderId="49" xfId="38" applyFont="1" applyBorder="1" applyAlignment="1" applyProtection="1">
      <alignment vertical="center"/>
      <protection locked="0"/>
    </xf>
    <xf numFmtId="0" fontId="9" fillId="0" borderId="28" xfId="40" applyFont="1" applyFill="1" applyBorder="1" applyAlignment="1" applyProtection="1">
      <alignment vertical="center"/>
      <protection locked="0"/>
    </xf>
    <xf numFmtId="0" fontId="38" fillId="0" borderId="0" xfId="0" applyFont="1" applyBorder="1" applyAlignment="1" applyProtection="1">
      <alignment horizontal="center"/>
    </xf>
    <xf numFmtId="0" fontId="42" fillId="0" borderId="0" xfId="0" applyFont="1" applyBorder="1" applyAlignment="1" applyProtection="1">
      <alignment horizontal="right" vertical="center"/>
      <protection locked="0"/>
    </xf>
    <xf numFmtId="0" fontId="43" fillId="0" borderId="0" xfId="0" applyFont="1" applyBorder="1" applyAlignment="1" applyProtection="1">
      <alignment horizontal="left" vertical="center"/>
      <protection locked="0"/>
    </xf>
    <xf numFmtId="0" fontId="11" fillId="0" borderId="0" xfId="40" applyFont="1" applyBorder="1" applyAlignment="1" applyProtection="1">
      <alignment horizontal="left" vertical="center"/>
      <protection locked="0"/>
    </xf>
    <xf numFmtId="0" fontId="9" fillId="0" borderId="0" xfId="0" applyFont="1" applyFill="1" applyAlignment="1" applyProtection="1">
      <alignment horizontal="right"/>
    </xf>
    <xf numFmtId="0" fontId="10" fillId="0" borderId="37" xfId="0" applyFont="1" applyFill="1" applyBorder="1" applyProtection="1"/>
    <xf numFmtId="0" fontId="38" fillId="0" borderId="38" xfId="0" applyFont="1" applyFill="1" applyBorder="1" applyAlignment="1" applyProtection="1">
      <alignment horizontal="center" vertical="center"/>
    </xf>
    <xf numFmtId="0" fontId="11" fillId="0" borderId="12" xfId="40" applyFont="1" applyFill="1" applyBorder="1" applyAlignment="1" applyProtection="1">
      <alignment horizontal="center" vertical="center"/>
    </xf>
    <xf numFmtId="0" fontId="11" fillId="0" borderId="46" xfId="40" applyFont="1" applyFill="1" applyBorder="1" applyAlignment="1" applyProtection="1">
      <alignment horizontal="center" vertical="center"/>
    </xf>
    <xf numFmtId="0" fontId="11" fillId="0" borderId="23" xfId="4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0" fontId="11" fillId="0" borderId="20" xfId="40" applyFont="1" applyFill="1" applyBorder="1" applyAlignment="1" applyProtection="1">
      <alignment horizontal="center" vertical="center"/>
    </xf>
    <xf numFmtId="0" fontId="13" fillId="0" borderId="11" xfId="40" applyFont="1" applyFill="1" applyBorder="1" applyAlignment="1" applyProtection="1">
      <alignment horizontal="left" vertical="center"/>
    </xf>
    <xf numFmtId="0" fontId="11" fillId="0" borderId="26" xfId="40" applyFont="1" applyFill="1" applyBorder="1" applyAlignment="1" applyProtection="1">
      <alignment horizontal="center" vertical="center"/>
    </xf>
    <xf numFmtId="0" fontId="11" fillId="0" borderId="45" xfId="40" applyFont="1" applyFill="1" applyBorder="1" applyAlignment="1" applyProtection="1">
      <alignment horizontal="center" vertical="center"/>
    </xf>
    <xf numFmtId="0" fontId="9" fillId="0" borderId="12" xfId="39"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23" xfId="0" applyFont="1" applyFill="1" applyBorder="1" applyAlignment="1" applyProtection="1">
      <alignment horizontal="center" vertical="center"/>
    </xf>
    <xf numFmtId="0" fontId="28" fillId="0" borderId="20" xfId="0" applyFont="1" applyFill="1" applyBorder="1" applyAlignment="1" applyProtection="1">
      <alignment horizontal="center" vertical="center"/>
    </xf>
    <xf numFmtId="0" fontId="28" fillId="0" borderId="21" xfId="0" applyFont="1" applyFill="1" applyBorder="1" applyAlignment="1" applyProtection="1">
      <alignment horizontal="center" vertical="center"/>
    </xf>
    <xf numFmtId="0" fontId="28" fillId="0" borderId="24" xfId="0" applyFont="1" applyFill="1" applyBorder="1" applyAlignment="1" applyProtection="1">
      <alignment horizontal="center" vertical="center"/>
    </xf>
    <xf numFmtId="0" fontId="11" fillId="0" borderId="23" xfId="38" applyFont="1" applyFill="1" applyBorder="1" applyAlignment="1" applyProtection="1">
      <alignment vertical="center"/>
    </xf>
    <xf numFmtId="0" fontId="11" fillId="0" borderId="12" xfId="40" applyFont="1" applyFill="1" applyBorder="1" applyAlignment="1" applyProtection="1">
      <alignment horizontal="left" vertical="center"/>
    </xf>
    <xf numFmtId="0" fontId="11" fillId="0" borderId="26" xfId="38" applyFont="1" applyFill="1" applyBorder="1" applyAlignment="1" applyProtection="1">
      <alignment vertical="center"/>
    </xf>
    <xf numFmtId="0" fontId="11" fillId="0" borderId="26" xfId="38" applyFont="1" applyFill="1" applyBorder="1" applyAlignment="1" applyProtection="1">
      <alignment horizontal="left" vertical="center"/>
    </xf>
    <xf numFmtId="0" fontId="11" fillId="0" borderId="11" xfId="38" applyFont="1" applyFill="1" applyBorder="1" applyAlignment="1" applyProtection="1">
      <alignment horizontal="left" vertical="center"/>
    </xf>
    <xf numFmtId="0" fontId="11" fillId="0" borderId="19" xfId="38" applyFont="1" applyFill="1" applyBorder="1" applyAlignment="1" applyProtection="1">
      <alignment horizontal="left" vertical="center"/>
    </xf>
    <xf numFmtId="0" fontId="47" fillId="0" borderId="0" xfId="0" applyFont="1" applyFill="1" applyProtection="1"/>
    <xf numFmtId="0" fontId="9" fillId="0" borderId="60" xfId="0" applyFont="1" applyFill="1" applyBorder="1" applyProtection="1">
      <protection locked="0"/>
    </xf>
    <xf numFmtId="0" fontId="10" fillId="0" borderId="0" xfId="0" applyFont="1" applyFill="1" applyProtection="1">
      <protection locked="0"/>
    </xf>
    <xf numFmtId="0" fontId="43" fillId="0" borderId="22" xfId="0" applyFont="1" applyBorder="1" applyAlignment="1" applyProtection="1">
      <alignment horizontal="left" vertical="center"/>
      <protection locked="0"/>
    </xf>
    <xf numFmtId="0" fontId="11" fillId="0" borderId="50" xfId="0" applyFont="1" applyFill="1" applyBorder="1" applyAlignment="1" applyProtection="1">
      <alignment vertical="center"/>
      <protection locked="0"/>
    </xf>
    <xf numFmtId="0" fontId="13" fillId="0" borderId="12" xfId="0" applyFont="1" applyFill="1" applyBorder="1" applyProtection="1"/>
    <xf numFmtId="0" fontId="28" fillId="0" borderId="11" xfId="0" applyFont="1" applyFill="1" applyBorder="1" applyAlignment="1" applyProtection="1">
      <alignment horizontal="center"/>
    </xf>
    <xf numFmtId="0" fontId="13" fillId="0" borderId="13" xfId="39"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35" fillId="0" borderId="62"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35" fillId="0" borderId="11" xfId="0" applyFont="1" applyFill="1" applyBorder="1" applyAlignment="1" applyProtection="1">
      <alignment horizontal="center" vertical="center"/>
    </xf>
    <xf numFmtId="0" fontId="28" fillId="0" borderId="11" xfId="0" applyFont="1" applyFill="1" applyBorder="1" applyAlignment="1" applyProtection="1">
      <alignment horizontal="left" vertical="center" indent="2"/>
    </xf>
    <xf numFmtId="0" fontId="35" fillId="0" borderId="23" xfId="0" applyFont="1" applyFill="1" applyBorder="1" applyAlignment="1" applyProtection="1">
      <alignment horizontal="center" vertical="center"/>
    </xf>
    <xf numFmtId="0" fontId="28" fillId="0" borderId="18" xfId="0" applyFont="1" applyFill="1" applyBorder="1" applyAlignment="1" applyProtection="1">
      <alignment horizontal="left" vertical="center" indent="3"/>
    </xf>
    <xf numFmtId="0" fontId="35" fillId="0" borderId="26" xfId="0" applyFont="1" applyFill="1" applyBorder="1" applyAlignment="1" applyProtection="1">
      <alignment horizontal="center" vertical="center"/>
    </xf>
    <xf numFmtId="0" fontId="28" fillId="0" borderId="11" xfId="0" applyFont="1" applyFill="1" applyBorder="1" applyAlignment="1" applyProtection="1">
      <alignment horizontal="left" vertical="center" indent="3"/>
    </xf>
    <xf numFmtId="0" fontId="28" fillId="0" borderId="11" xfId="0" applyFont="1" applyFill="1" applyBorder="1" applyAlignment="1" applyProtection="1">
      <alignment horizontal="left" vertical="center" indent="1"/>
    </xf>
    <xf numFmtId="0" fontId="28" fillId="0" borderId="18" xfId="0" applyFont="1" applyFill="1" applyBorder="1" applyAlignment="1" applyProtection="1">
      <alignment horizontal="left" vertical="center" indent="2"/>
    </xf>
    <xf numFmtId="0" fontId="28" fillId="0" borderId="19" xfId="0" applyFont="1" applyFill="1" applyBorder="1" applyAlignment="1" applyProtection="1">
      <alignment horizontal="left" vertical="center" indent="3"/>
    </xf>
    <xf numFmtId="0" fontId="28" fillId="0" borderId="19" xfId="0" applyFont="1" applyFill="1" applyBorder="1" applyAlignment="1" applyProtection="1">
      <alignment horizontal="left" vertical="center" indent="1"/>
    </xf>
    <xf numFmtId="0" fontId="35" fillId="0" borderId="63" xfId="0" applyFont="1" applyFill="1" applyBorder="1" applyAlignment="1" applyProtection="1">
      <alignment horizontal="center" vertical="center"/>
    </xf>
    <xf numFmtId="0" fontId="35" fillId="0" borderId="27" xfId="0" applyFont="1" applyFill="1" applyBorder="1" applyAlignment="1" applyProtection="1">
      <alignment horizontal="center" vertical="center"/>
    </xf>
    <xf numFmtId="0" fontId="35" fillId="0" borderId="64" xfId="0" applyFont="1" applyFill="1" applyBorder="1" applyAlignment="1" applyProtection="1">
      <alignment horizontal="center" vertical="center"/>
    </xf>
    <xf numFmtId="0" fontId="28" fillId="0" borderId="19" xfId="0" applyFont="1" applyFill="1" applyBorder="1" applyAlignment="1" applyProtection="1">
      <alignment horizontal="left" vertical="center" indent="2"/>
    </xf>
    <xf numFmtId="0" fontId="28" fillId="0" borderId="18" xfId="0" applyFont="1" applyFill="1" applyBorder="1" applyAlignment="1" applyProtection="1">
      <alignment horizontal="left" vertical="center" indent="1"/>
    </xf>
    <xf numFmtId="0" fontId="28" fillId="0" borderId="11" xfId="0" quotePrefix="1" applyFont="1" applyFill="1" applyBorder="1" applyAlignment="1" applyProtection="1">
      <alignment horizontal="left" vertical="center" indent="2"/>
    </xf>
    <xf numFmtId="0" fontId="28" fillId="0" borderId="27" xfId="0" applyFont="1" applyFill="1" applyBorder="1" applyAlignment="1" applyProtection="1">
      <alignment horizontal="left" vertical="center" indent="1"/>
    </xf>
    <xf numFmtId="0" fontId="10" fillId="0" borderId="40" xfId="0" applyFont="1" applyFill="1" applyBorder="1" applyAlignment="1" applyProtection="1">
      <alignment vertical="center"/>
    </xf>
    <xf numFmtId="0" fontId="9" fillId="0" borderId="0" xfId="0" applyFont="1" applyFill="1" applyBorder="1" applyAlignment="1" applyProtection="1">
      <alignment horizontal="center"/>
    </xf>
    <xf numFmtId="0" fontId="10" fillId="0" borderId="0" xfId="0" applyFont="1" applyFill="1" applyBorder="1" applyProtection="1">
      <protection locked="0"/>
    </xf>
    <xf numFmtId="0" fontId="10" fillId="0" borderId="22" xfId="0" applyFont="1" applyBorder="1" applyAlignment="1" applyProtection="1">
      <alignment vertical="center"/>
      <protection locked="0"/>
    </xf>
    <xf numFmtId="0" fontId="10" fillId="0" borderId="55" xfId="0" applyFont="1" applyFill="1" applyBorder="1" applyProtection="1"/>
    <xf numFmtId="0" fontId="54" fillId="0" borderId="0" xfId="0" applyFont="1" applyFill="1" applyBorder="1" applyAlignment="1" applyProtection="1">
      <alignment horizontal="left" vertical="top"/>
    </xf>
    <xf numFmtId="0" fontId="10" fillId="0" borderId="66" xfId="0" applyFont="1" applyFill="1" applyBorder="1" applyProtection="1"/>
    <xf numFmtId="0" fontId="10" fillId="0" borderId="67" xfId="0" applyFont="1" applyFill="1" applyBorder="1" applyProtection="1"/>
    <xf numFmtId="0" fontId="9" fillId="0" borderId="0" xfId="0" applyFont="1" applyFill="1" applyBorder="1" applyAlignment="1" applyProtection="1">
      <alignment horizontal="left" vertical="center" indent="1"/>
    </xf>
    <xf numFmtId="0" fontId="9" fillId="0" borderId="0" xfId="0" applyFont="1" applyFill="1" applyBorder="1" applyAlignment="1" applyProtection="1">
      <alignment horizontal="left" vertical="center" indent="1"/>
      <protection locked="0"/>
    </xf>
    <xf numFmtId="0" fontId="11" fillId="0" borderId="14" xfId="0" applyFont="1" applyFill="1" applyBorder="1" applyAlignment="1" applyProtection="1">
      <alignment horizontal="right" vertical="center"/>
    </xf>
    <xf numFmtId="0" fontId="9" fillId="0" borderId="14" xfId="0" quotePrefix="1" applyFont="1" applyFill="1" applyBorder="1" applyAlignment="1" applyProtection="1">
      <alignment horizontal="right" vertical="center" wrapText="1"/>
    </xf>
    <xf numFmtId="0" fontId="9" fillId="0" borderId="17" xfId="0" applyFont="1" applyFill="1" applyBorder="1" applyAlignment="1" applyProtection="1">
      <alignment horizontal="right" vertical="center"/>
    </xf>
    <xf numFmtId="0" fontId="9" fillId="0" borderId="66" xfId="0" applyFont="1" applyFill="1" applyBorder="1" applyAlignment="1" applyProtection="1">
      <alignment horizontal="left" vertical="center"/>
    </xf>
    <xf numFmtId="0" fontId="9" fillId="0" borderId="47" xfId="40" applyFont="1" applyBorder="1" applyAlignment="1" applyProtection="1">
      <alignment horizontal="left" vertical="center"/>
      <protection locked="0"/>
    </xf>
    <xf numFmtId="49" fontId="3" fillId="0" borderId="68" xfId="0" applyNumberFormat="1" applyFont="1" applyFill="1" applyBorder="1" applyAlignment="1" applyProtection="1">
      <alignment vertical="center"/>
    </xf>
    <xf numFmtId="49" fontId="3" fillId="0" borderId="12" xfId="0" applyNumberFormat="1" applyFont="1" applyFill="1" applyBorder="1" applyAlignment="1" applyProtection="1">
      <alignment vertical="center"/>
    </xf>
    <xf numFmtId="49" fontId="3" fillId="0" borderId="13" xfId="0" applyNumberFormat="1" applyFont="1" applyFill="1" applyBorder="1" applyAlignment="1" applyProtection="1">
      <alignment vertical="center"/>
    </xf>
    <xf numFmtId="49" fontId="3" fillId="0" borderId="14" xfId="0" applyNumberFormat="1" applyFont="1" applyFill="1" applyBorder="1" applyAlignment="1" applyProtection="1">
      <alignment vertical="center"/>
    </xf>
    <xf numFmtId="49" fontId="3" fillId="0" borderId="56" xfId="0" applyNumberFormat="1" applyFont="1" applyFill="1" applyBorder="1" applyAlignment="1" applyProtection="1">
      <alignment vertical="center"/>
    </xf>
    <xf numFmtId="49" fontId="3" fillId="0" borderId="36" xfId="0" applyNumberFormat="1" applyFont="1" applyFill="1" applyBorder="1" applyAlignment="1" applyProtection="1">
      <alignment vertical="center"/>
    </xf>
    <xf numFmtId="0" fontId="22" fillId="0" borderId="0" xfId="0" applyFont="1" applyBorder="1" applyAlignment="1" applyProtection="1">
      <alignment vertical="center"/>
    </xf>
    <xf numFmtId="0" fontId="10" fillId="0" borderId="69" xfId="0" applyFont="1" applyFill="1" applyBorder="1" applyProtection="1"/>
    <xf numFmtId="0" fontId="28" fillId="0" borderId="11" xfId="0" applyFont="1" applyFill="1" applyBorder="1" applyAlignment="1" applyProtection="1">
      <alignment horizontal="center" vertical="center"/>
    </xf>
    <xf numFmtId="0" fontId="11" fillId="0" borderId="28" xfId="40" applyFont="1" applyFill="1" applyBorder="1" applyAlignment="1" applyProtection="1">
      <alignment horizontal="center" vertical="center"/>
    </xf>
    <xf numFmtId="0" fontId="11" fillId="0" borderId="68" xfId="40" applyFont="1" applyFill="1" applyBorder="1" applyAlignment="1" applyProtection="1">
      <alignment horizontal="center" vertical="center"/>
    </xf>
    <xf numFmtId="0" fontId="11" fillId="0" borderId="11" xfId="40" applyFont="1" applyFill="1" applyBorder="1" applyAlignment="1" applyProtection="1">
      <alignment horizontal="center"/>
      <protection locked="0"/>
    </xf>
    <xf numFmtId="0" fontId="6" fillId="0" borderId="20" xfId="40" applyFont="1" applyFill="1" applyBorder="1" applyAlignment="1" applyProtection="1">
      <alignment horizontal="center" vertical="center"/>
    </xf>
    <xf numFmtId="0" fontId="11" fillId="0" borderId="13" xfId="40" applyFont="1" applyFill="1" applyBorder="1" applyAlignment="1" applyProtection="1">
      <alignment horizontal="center" vertical="center"/>
    </xf>
    <xf numFmtId="0" fontId="11" fillId="0" borderId="18" xfId="38" applyFont="1" applyBorder="1" applyAlignment="1" applyProtection="1">
      <alignment horizontal="center" vertical="center"/>
    </xf>
    <xf numFmtId="0" fontId="6" fillId="0" borderId="18" xfId="40" applyFont="1" applyFill="1" applyBorder="1" applyAlignment="1" applyProtection="1">
      <alignment horizontal="center"/>
      <protection locked="0"/>
    </xf>
    <xf numFmtId="0" fontId="11" fillId="24" borderId="68" xfId="40" applyFont="1" applyFill="1" applyBorder="1" applyAlignment="1" applyProtection="1">
      <alignment horizontal="left" vertical="center"/>
    </xf>
    <xf numFmtId="0" fontId="11" fillId="24" borderId="23" xfId="38" applyFont="1" applyFill="1" applyBorder="1" applyAlignment="1" applyProtection="1">
      <alignment vertical="center"/>
    </xf>
    <xf numFmtId="0" fontId="11" fillId="24" borderId="26" xfId="38" applyFont="1" applyFill="1" applyBorder="1" applyAlignment="1" applyProtection="1">
      <alignment vertical="center"/>
    </xf>
    <xf numFmtId="0" fontId="8" fillId="24" borderId="20" xfId="38" applyFont="1" applyFill="1" applyBorder="1" applyAlignment="1" applyProtection="1">
      <alignment horizontal="center" vertical="center"/>
    </xf>
    <xf numFmtId="0" fontId="13" fillId="0" borderId="25" xfId="38" applyFont="1" applyFill="1" applyBorder="1" applyAlignment="1" applyProtection="1">
      <alignment horizontal="left" vertical="center" indent="1"/>
    </xf>
    <xf numFmtId="0" fontId="8" fillId="0" borderId="25" xfId="38" applyFont="1" applyFill="1" applyBorder="1" applyAlignment="1" applyProtection="1">
      <alignment horizontal="center" vertical="center"/>
    </xf>
    <xf numFmtId="0" fontId="13" fillId="0" borderId="11" xfId="38" applyFont="1" applyFill="1" applyBorder="1" applyAlignment="1" applyProtection="1">
      <alignment horizontal="left" vertical="center" indent="1"/>
    </xf>
    <xf numFmtId="0" fontId="11" fillId="0" borderId="11" xfId="38" applyFont="1" applyFill="1" applyBorder="1" applyAlignment="1" applyProtection="1">
      <alignment vertical="center"/>
    </xf>
    <xf numFmtId="0" fontId="13" fillId="0" borderId="25" xfId="38" applyFont="1" applyFill="1" applyBorder="1" applyAlignment="1" applyProtection="1">
      <alignment horizontal="left" vertical="center" indent="2"/>
    </xf>
    <xf numFmtId="0" fontId="13" fillId="0" borderId="11" xfId="38" applyFont="1" applyFill="1" applyBorder="1" applyAlignment="1" applyProtection="1">
      <alignment horizontal="left" vertical="center" indent="2"/>
    </xf>
    <xf numFmtId="0" fontId="11" fillId="0" borderId="18" xfId="38" applyFont="1" applyFill="1" applyBorder="1" applyAlignment="1" applyProtection="1">
      <alignment vertical="center"/>
    </xf>
    <xf numFmtId="0" fontId="13" fillId="0" borderId="18" xfId="38" applyFont="1" applyFill="1" applyBorder="1" applyAlignment="1" applyProtection="1">
      <alignment horizontal="left" vertical="center" indent="2"/>
    </xf>
    <xf numFmtId="0" fontId="8" fillId="0" borderId="18" xfId="38" applyFont="1" applyFill="1" applyBorder="1" applyAlignment="1" applyProtection="1">
      <alignment horizontal="center" vertical="center"/>
    </xf>
    <xf numFmtId="0" fontId="13" fillId="0" borderId="25" xfId="38" applyNumberFormat="1" applyFont="1" applyFill="1" applyBorder="1" applyAlignment="1" applyProtection="1">
      <alignment horizontal="left" vertical="center" indent="1"/>
    </xf>
    <xf numFmtId="0" fontId="8" fillId="0" borderId="25" xfId="38" applyNumberFormat="1" applyFont="1" applyFill="1" applyBorder="1" applyAlignment="1" applyProtection="1">
      <alignment horizontal="center" vertical="center"/>
    </xf>
    <xf numFmtId="0" fontId="13" fillId="0" borderId="11" xfId="38" applyNumberFormat="1" applyFont="1" applyFill="1" applyBorder="1" applyAlignment="1" applyProtection="1">
      <alignment horizontal="left" vertical="center" indent="1"/>
    </xf>
    <xf numFmtId="0" fontId="8" fillId="24" borderId="46" xfId="38" applyFont="1" applyFill="1" applyBorder="1" applyAlignment="1" applyProtection="1">
      <alignment horizontal="center" vertical="center"/>
    </xf>
    <xf numFmtId="0" fontId="13" fillId="0" borderId="25" xfId="38" applyFont="1" applyFill="1" applyBorder="1" applyAlignment="1" applyProtection="1">
      <alignment horizontal="left" vertical="center" indent="3"/>
    </xf>
    <xf numFmtId="0" fontId="13" fillId="0" borderId="11" xfId="38" applyFont="1" applyFill="1" applyBorder="1" applyAlignment="1" applyProtection="1">
      <alignment horizontal="left" vertical="center" indent="3"/>
    </xf>
    <xf numFmtId="0" fontId="13" fillId="0" borderId="18" xfId="38" applyFont="1" applyFill="1" applyBorder="1" applyAlignment="1" applyProtection="1">
      <alignment horizontal="left" vertical="center" indent="3"/>
    </xf>
    <xf numFmtId="0" fontId="13" fillId="0" borderId="26" xfId="38" applyFont="1" applyFill="1" applyBorder="1" applyAlignment="1" applyProtection="1">
      <alignment horizontal="left" vertical="center" indent="2"/>
    </xf>
    <xf numFmtId="0" fontId="8" fillId="0" borderId="26" xfId="38" applyFont="1" applyFill="1" applyBorder="1" applyAlignment="1" applyProtection="1">
      <alignment horizontal="center" vertical="center"/>
    </xf>
    <xf numFmtId="0" fontId="11" fillId="0" borderId="13" xfId="40" applyFont="1" applyFill="1" applyBorder="1" applyAlignment="1" applyProtection="1">
      <alignment horizontal="left" vertical="center"/>
    </xf>
    <xf numFmtId="0" fontId="11" fillId="24" borderId="12" xfId="40" applyFont="1" applyFill="1" applyBorder="1" applyAlignment="1" applyProtection="1">
      <alignment horizontal="left" vertical="center"/>
    </xf>
    <xf numFmtId="0" fontId="11" fillId="24" borderId="18" xfId="38" applyFont="1" applyFill="1" applyBorder="1" applyAlignment="1" applyProtection="1">
      <alignment horizontal="left" vertical="center"/>
    </xf>
    <xf numFmtId="0" fontId="11" fillId="24" borderId="23" xfId="38" applyFont="1" applyFill="1" applyBorder="1" applyAlignment="1" applyProtection="1">
      <alignment horizontal="left" vertical="center"/>
    </xf>
    <xf numFmtId="0" fontId="11" fillId="24" borderId="11" xfId="38" applyFont="1" applyFill="1" applyBorder="1" applyAlignment="1" applyProtection="1">
      <alignment vertical="center"/>
    </xf>
    <xf numFmtId="0" fontId="11" fillId="0" borderId="18" xfId="38" applyFont="1" applyFill="1" applyBorder="1" applyAlignment="1" applyProtection="1">
      <alignment horizontal="left" vertical="center"/>
    </xf>
    <xf numFmtId="0" fontId="13" fillId="0" borderId="25" xfId="38" applyNumberFormat="1" applyFont="1" applyFill="1" applyBorder="1" applyAlignment="1" applyProtection="1">
      <alignment horizontal="left" vertical="center" indent="2"/>
    </xf>
    <xf numFmtId="0" fontId="8" fillId="0" borderId="18" xfId="38" applyNumberFormat="1" applyFont="1" applyFill="1" applyBorder="1" applyAlignment="1" applyProtection="1">
      <alignment horizontal="center" vertical="center"/>
    </xf>
    <xf numFmtId="0" fontId="13" fillId="0" borderId="11" xfId="38" applyNumberFormat="1" applyFont="1" applyFill="1" applyBorder="1" applyAlignment="1" applyProtection="1">
      <alignment horizontal="left" vertical="center" indent="2"/>
    </xf>
    <xf numFmtId="0" fontId="11" fillId="24" borderId="11" xfId="38" applyFont="1" applyFill="1" applyBorder="1" applyAlignment="1" applyProtection="1">
      <alignment horizontal="left" vertical="center"/>
    </xf>
    <xf numFmtId="0" fontId="11" fillId="0" borderId="36" xfId="40" applyFont="1" applyFill="1" applyBorder="1" applyAlignment="1" applyProtection="1">
      <alignment horizontal="left" vertical="center"/>
    </xf>
    <xf numFmtId="0" fontId="11" fillId="0" borderId="62" xfId="38" applyFont="1" applyFill="1" applyBorder="1" applyAlignment="1" applyProtection="1">
      <alignment horizontal="left" vertical="center"/>
    </xf>
    <xf numFmtId="0" fontId="13" fillId="0" borderId="19" xfId="38" applyFont="1" applyFill="1" applyBorder="1" applyAlignment="1" applyProtection="1">
      <alignment horizontal="left" vertical="center" indent="2"/>
    </xf>
    <xf numFmtId="0" fontId="8" fillId="0" borderId="19" xfId="38" applyFont="1" applyFill="1" applyBorder="1" applyAlignment="1" applyProtection="1">
      <alignment horizontal="center" vertical="center"/>
    </xf>
    <xf numFmtId="0" fontId="3" fillId="0" borderId="37" xfId="0" applyFont="1" applyBorder="1" applyAlignment="1" applyProtection="1">
      <alignment horizontal="center" vertical="center"/>
    </xf>
    <xf numFmtId="0" fontId="24" fillId="0" borderId="69"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25" borderId="68" xfId="0" applyFont="1" applyFill="1" applyBorder="1" applyAlignment="1" applyProtection="1">
      <alignment horizontal="left" vertical="center"/>
    </xf>
    <xf numFmtId="0" fontId="4" fillId="25" borderId="55" xfId="0" applyFont="1" applyFill="1" applyBorder="1" applyAlignment="1" applyProtection="1"/>
    <xf numFmtId="0" fontId="3" fillId="25" borderId="12" xfId="0" applyFont="1" applyFill="1" applyBorder="1" applyAlignment="1" applyProtection="1">
      <alignment horizontal="left" vertical="center"/>
    </xf>
    <xf numFmtId="1" fontId="4" fillId="25" borderId="55" xfId="0" applyNumberFormat="1" applyFont="1" applyFill="1" applyBorder="1" applyAlignment="1" applyProtection="1">
      <alignment horizontal="right" vertical="center"/>
    </xf>
    <xf numFmtId="0" fontId="28" fillId="0" borderId="11" xfId="0" quotePrefix="1" applyFont="1" applyFill="1" applyBorder="1" applyAlignment="1" applyProtection="1">
      <alignment horizontal="left" vertical="center" indent="1"/>
    </xf>
    <xf numFmtId="0" fontId="57" fillId="0" borderId="0" xfId="0" applyFont="1" applyBorder="1" applyAlignment="1" applyProtection="1">
      <alignment horizontal="center" vertical="center"/>
      <protection locked="0"/>
    </xf>
    <xf numFmtId="0" fontId="57" fillId="0" borderId="55" xfId="0" applyFont="1" applyBorder="1" applyAlignment="1" applyProtection="1">
      <alignment horizontal="center" vertical="center"/>
      <protection locked="0"/>
    </xf>
    <xf numFmtId="0" fontId="58" fillId="0" borderId="28" xfId="0" applyFont="1" applyFill="1" applyBorder="1" applyAlignment="1" applyProtection="1">
      <alignment horizontal="left"/>
      <protection locked="0"/>
    </xf>
    <xf numFmtId="0" fontId="4" fillId="0" borderId="22" xfId="0" applyFont="1" applyFill="1" applyBorder="1" applyProtection="1">
      <protection locked="0"/>
    </xf>
    <xf numFmtId="0" fontId="4" fillId="0" borderId="64" xfId="0" applyFont="1" applyFill="1" applyBorder="1" applyProtection="1">
      <protection locked="0"/>
    </xf>
    <xf numFmtId="0" fontId="10" fillId="0" borderId="0" xfId="0" applyFont="1" applyFill="1" applyAlignment="1" applyProtection="1">
      <alignment horizontal="left"/>
    </xf>
    <xf numFmtId="0" fontId="8" fillId="0" borderId="22" xfId="0" applyFont="1" applyFill="1" applyBorder="1" applyAlignment="1" applyProtection="1">
      <alignment horizontal="center" vertical="center"/>
      <protection locked="0"/>
    </xf>
    <xf numFmtId="0" fontId="11" fillId="0" borderId="56" xfId="40" applyFont="1" applyFill="1" applyBorder="1" applyAlignment="1" applyProtection="1">
      <alignment horizontal="center" vertical="center"/>
    </xf>
    <xf numFmtId="164" fontId="43" fillId="24" borderId="18" xfId="40" applyNumberFormat="1" applyFont="1" applyFill="1" applyBorder="1" applyAlignment="1" applyProtection="1">
      <alignment horizontal="right" vertical="center"/>
      <protection locked="0"/>
    </xf>
    <xf numFmtId="164" fontId="43" fillId="24" borderId="28" xfId="40" applyNumberFormat="1" applyFont="1" applyFill="1" applyBorder="1" applyAlignment="1" applyProtection="1">
      <alignment horizontal="right" vertical="center"/>
      <protection locked="0"/>
    </xf>
    <xf numFmtId="164" fontId="43" fillId="24" borderId="42" xfId="40" applyNumberFormat="1" applyFont="1" applyFill="1" applyBorder="1" applyAlignment="1" applyProtection="1">
      <alignment horizontal="right" vertical="center"/>
      <protection locked="0"/>
    </xf>
    <xf numFmtId="164" fontId="43" fillId="0" borderId="18" xfId="40" applyNumberFormat="1" applyFont="1" applyFill="1" applyBorder="1" applyAlignment="1" applyProtection="1">
      <alignment horizontal="right" vertical="center"/>
      <protection locked="0"/>
    </xf>
    <xf numFmtId="164" fontId="43" fillId="0" borderId="28" xfId="40" applyNumberFormat="1" applyFont="1" applyFill="1" applyBorder="1" applyAlignment="1" applyProtection="1">
      <alignment horizontal="right" vertical="center"/>
      <protection locked="0"/>
    </xf>
    <xf numFmtId="164" fontId="43" fillId="0" borderId="42" xfId="40" applyNumberFormat="1" applyFont="1" applyFill="1" applyBorder="1" applyAlignment="1" applyProtection="1">
      <alignment horizontal="right" vertical="center"/>
      <protection locked="0"/>
    </xf>
    <xf numFmtId="164" fontId="43" fillId="26" borderId="26" xfId="40" applyNumberFormat="1" applyFont="1" applyFill="1" applyBorder="1" applyAlignment="1" applyProtection="1">
      <alignment horizontal="right" vertical="center"/>
      <protection locked="0"/>
    </xf>
    <xf numFmtId="164" fontId="43" fillId="26" borderId="47" xfId="40" applyNumberFormat="1" applyFont="1" applyFill="1" applyBorder="1" applyAlignment="1" applyProtection="1">
      <alignment horizontal="right" vertical="center"/>
      <protection locked="0"/>
    </xf>
    <xf numFmtId="164" fontId="43" fillId="26" borderId="45" xfId="40" applyNumberFormat="1" applyFont="1" applyFill="1" applyBorder="1" applyAlignment="1" applyProtection="1">
      <alignment horizontal="right" vertical="center"/>
      <protection locked="0"/>
    </xf>
    <xf numFmtId="164" fontId="43" fillId="0" borderId="26" xfId="40" applyNumberFormat="1" applyFont="1" applyFill="1" applyBorder="1" applyAlignment="1" applyProtection="1">
      <alignment horizontal="right" vertical="center"/>
      <protection locked="0"/>
    </xf>
    <xf numFmtId="164" fontId="43" fillId="0" borderId="47" xfId="40" applyNumberFormat="1" applyFont="1" applyFill="1" applyBorder="1" applyAlignment="1" applyProtection="1">
      <alignment horizontal="right" vertical="center"/>
      <protection locked="0"/>
    </xf>
    <xf numFmtId="164" fontId="43" fillId="0" borderId="45" xfId="40" applyNumberFormat="1" applyFont="1" applyFill="1" applyBorder="1" applyAlignment="1" applyProtection="1">
      <alignment horizontal="right" vertical="center"/>
      <protection locked="0"/>
    </xf>
    <xf numFmtId="164" fontId="43" fillId="0" borderId="62" xfId="40" applyNumberFormat="1" applyFont="1" applyFill="1" applyBorder="1" applyAlignment="1" applyProtection="1">
      <alignment horizontal="right" vertical="center"/>
      <protection locked="0"/>
    </xf>
    <xf numFmtId="164" fontId="43" fillId="0" borderId="72" xfId="40" applyNumberFormat="1" applyFont="1" applyFill="1" applyBorder="1" applyAlignment="1" applyProtection="1">
      <alignment horizontal="right" vertical="center"/>
      <protection locked="0"/>
    </xf>
    <xf numFmtId="164" fontId="43" fillId="0" borderId="70" xfId="40" applyNumberFormat="1" applyFont="1" applyFill="1" applyBorder="1" applyAlignment="1" applyProtection="1">
      <alignment horizontal="right" vertical="center"/>
      <protection locked="0"/>
    </xf>
    <xf numFmtId="164" fontId="53" fillId="0" borderId="45" xfId="0" applyNumberFormat="1" applyFont="1" applyFill="1" applyBorder="1" applyAlignment="1" applyProtection="1">
      <alignment horizontal="right" vertical="center"/>
      <protection locked="0"/>
    </xf>
    <xf numFmtId="164" fontId="53" fillId="0" borderId="42" xfId="0" applyNumberFormat="1" applyFont="1" applyFill="1" applyBorder="1" applyAlignment="1" applyProtection="1">
      <alignment horizontal="right" vertical="center"/>
      <protection locked="0"/>
    </xf>
    <xf numFmtId="164" fontId="53" fillId="0" borderId="70" xfId="0" applyNumberFormat="1" applyFont="1" applyFill="1" applyBorder="1" applyAlignment="1" applyProtection="1">
      <alignment horizontal="right" vertical="center"/>
      <protection locked="0"/>
    </xf>
    <xf numFmtId="164" fontId="18" fillId="24" borderId="26" xfId="0" applyNumberFormat="1" applyFont="1" applyFill="1" applyBorder="1" applyAlignment="1" applyProtection="1">
      <alignment horizontal="right" vertical="center"/>
      <protection locked="0"/>
    </xf>
    <xf numFmtId="164" fontId="18" fillId="24" borderId="47" xfId="0" applyNumberFormat="1" applyFont="1" applyFill="1" applyBorder="1" applyAlignment="1" applyProtection="1">
      <alignment horizontal="right" vertical="center"/>
      <protection locked="0"/>
    </xf>
    <xf numFmtId="0" fontId="19" fillId="0" borderId="37"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13" xfId="0" applyFont="1" applyFill="1" applyBorder="1" applyAlignment="1" applyProtection="1">
      <alignment horizontal="center" vertical="center"/>
    </xf>
    <xf numFmtId="0" fontId="19" fillId="0" borderId="45" xfId="0" applyFont="1" applyFill="1" applyBorder="1" applyAlignment="1" applyProtection="1">
      <alignment horizontal="center" vertical="center"/>
    </xf>
    <xf numFmtId="49" fontId="9" fillId="0" borderId="12" xfId="0" applyNumberFormat="1" applyFont="1" applyFill="1" applyBorder="1" applyAlignment="1" applyProtection="1">
      <alignment horizontal="left" vertical="center"/>
    </xf>
    <xf numFmtId="49" fontId="9" fillId="0" borderId="13" xfId="0" applyNumberFormat="1" applyFont="1" applyFill="1" applyBorder="1" applyAlignment="1" applyProtection="1">
      <alignment horizontal="left" vertical="center"/>
    </xf>
    <xf numFmtId="49" fontId="3" fillId="0" borderId="12" xfId="0" applyNumberFormat="1" applyFont="1" applyFill="1" applyBorder="1" applyAlignment="1" applyProtection="1">
      <alignment horizontal="left" vertical="center"/>
    </xf>
    <xf numFmtId="49" fontId="9" fillId="0" borderId="14" xfId="0" applyNumberFormat="1" applyFont="1" applyFill="1" applyBorder="1" applyAlignment="1" applyProtection="1">
      <alignment horizontal="left" vertical="center"/>
    </xf>
    <xf numFmtId="49" fontId="9" fillId="0" borderId="56" xfId="0" applyNumberFormat="1" applyFont="1" applyFill="1" applyBorder="1" applyAlignment="1" applyProtection="1">
      <alignment horizontal="left" vertical="center"/>
    </xf>
    <xf numFmtId="49" fontId="3" fillId="0" borderId="13" xfId="0" applyNumberFormat="1" applyFont="1" applyFill="1" applyBorder="1" applyAlignment="1" applyProtection="1">
      <alignment horizontal="left" vertical="center"/>
    </xf>
    <xf numFmtId="49" fontId="9" fillId="0" borderId="17" xfId="0" applyNumberFormat="1" applyFont="1" applyFill="1" applyBorder="1" applyAlignment="1" applyProtection="1">
      <alignment horizontal="left" vertical="center"/>
    </xf>
    <xf numFmtId="0" fontId="28" fillId="0" borderId="37"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35" fillId="0" borderId="19" xfId="0" applyFont="1" applyFill="1" applyBorder="1" applyAlignment="1" applyProtection="1">
      <alignment horizontal="center" vertical="center"/>
    </xf>
    <xf numFmtId="0" fontId="9" fillId="0" borderId="0" xfId="0" applyFont="1" applyFill="1" applyProtection="1">
      <protection locked="0"/>
    </xf>
    <xf numFmtId="0" fontId="10" fillId="27" borderId="73" xfId="0" applyFont="1" applyFill="1" applyBorder="1" applyAlignment="1" applyProtection="1">
      <alignment vertical="center"/>
    </xf>
    <xf numFmtId="3" fontId="10" fillId="27" borderId="27" xfId="0" applyNumberFormat="1" applyFont="1" applyFill="1" applyBorder="1" applyAlignment="1" applyProtection="1">
      <alignment vertical="center"/>
    </xf>
    <xf numFmtId="0" fontId="4" fillId="27" borderId="27" xfId="0" applyFont="1" applyFill="1" applyBorder="1" applyAlignment="1" applyProtection="1"/>
    <xf numFmtId="0" fontId="4" fillId="27" borderId="74" xfId="0" applyFont="1" applyFill="1" applyBorder="1" applyAlignment="1" applyProtection="1"/>
    <xf numFmtId="0" fontId="9" fillId="0" borderId="50" xfId="0" applyFont="1" applyBorder="1" applyAlignment="1" applyProtection="1">
      <alignment horizontal="left" vertical="center"/>
      <protection locked="0"/>
    </xf>
    <xf numFmtId="0" fontId="9" fillId="0" borderId="47" xfId="0" applyFont="1" applyBorder="1" applyAlignment="1" applyProtection="1">
      <alignment horizontal="left" vertical="center"/>
      <protection locked="0"/>
    </xf>
    <xf numFmtId="0" fontId="3" fillId="0" borderId="0" xfId="0" applyFont="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3" fontId="10" fillId="0" borderId="0" xfId="0" applyNumberFormat="1" applyFont="1" applyBorder="1" applyAlignment="1" applyProtection="1">
      <alignment vertical="center"/>
    </xf>
    <xf numFmtId="3" fontId="4" fillId="0" borderId="0" xfId="0" applyNumberFormat="1" applyFont="1" applyBorder="1" applyAlignment="1" applyProtection="1">
      <alignment horizontal="right" vertical="center"/>
    </xf>
    <xf numFmtId="0" fontId="10" fillId="0" borderId="0" xfId="0" applyFont="1" applyAlignment="1" applyProtection="1"/>
    <xf numFmtId="0" fontId="4" fillId="0" borderId="41" xfId="0" applyFont="1" applyBorder="1" applyProtection="1"/>
    <xf numFmtId="0" fontId="4" fillId="0" borderId="0" xfId="0" applyFont="1" applyAlignment="1" applyProtection="1">
      <alignment horizontal="center"/>
    </xf>
    <xf numFmtId="0" fontId="4" fillId="0" borderId="10" xfId="0" applyFont="1" applyBorder="1" applyProtection="1"/>
    <xf numFmtId="0" fontId="4" fillId="0" borderId="21" xfId="0" applyFont="1" applyBorder="1" applyProtection="1"/>
    <xf numFmtId="3" fontId="4" fillId="0" borderId="62" xfId="0" applyNumberFormat="1" applyFont="1" applyBorder="1" applyAlignment="1" applyProtection="1">
      <alignment horizontal="right" vertical="center"/>
    </xf>
    <xf numFmtId="3" fontId="4" fillId="0" borderId="70" xfId="0" applyNumberFormat="1" applyFont="1" applyBorder="1" applyAlignment="1" applyProtection="1">
      <alignment horizontal="right" vertical="center"/>
    </xf>
    <xf numFmtId="0" fontId="4" fillId="0" borderId="25" xfId="0" applyFont="1" applyBorder="1" applyProtection="1"/>
    <xf numFmtId="0" fontId="4" fillId="0" borderId="64" xfId="0" applyFont="1" applyBorder="1" applyProtection="1"/>
    <xf numFmtId="0" fontId="0" fillId="0" borderId="0" xfId="0" applyProtection="1"/>
    <xf numFmtId="0" fontId="4" fillId="0" borderId="0" xfId="0" applyFont="1" applyAlignment="1" applyProtection="1">
      <alignment horizontal="left"/>
    </xf>
    <xf numFmtId="0" fontId="4" fillId="0" borderId="39" xfId="0" applyFont="1" applyBorder="1" applyAlignment="1" applyProtection="1">
      <alignment horizontal="center"/>
      <protection locked="0"/>
    </xf>
    <xf numFmtId="0" fontId="9" fillId="0" borderId="43" xfId="0" applyFont="1" applyBorder="1" applyAlignment="1" applyProtection="1">
      <alignment horizontal="left" vertical="center"/>
      <protection locked="0"/>
    </xf>
    <xf numFmtId="0" fontId="3" fillId="0" borderId="14"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protection locked="0"/>
    </xf>
    <xf numFmtId="0" fontId="3" fillId="0" borderId="13"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1"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28" fillId="0" borderId="11" xfId="0" applyFont="1" applyFill="1" applyBorder="1" applyAlignment="1" applyProtection="1">
      <alignment horizontal="left" vertical="center" indent="2"/>
      <protection locked="0"/>
    </xf>
    <xf numFmtId="0" fontId="4" fillId="0" borderId="52"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indent="2"/>
      <protection locked="0"/>
    </xf>
    <xf numFmtId="0" fontId="4" fillId="25" borderId="0" xfId="0" applyFont="1" applyFill="1" applyAlignment="1" applyProtection="1">
      <alignment vertical="center"/>
    </xf>
    <xf numFmtId="0" fontId="61" fillId="0" borderId="0" xfId="0" applyFont="1" applyProtection="1"/>
    <xf numFmtId="0" fontId="60" fillId="0" borderId="0" xfId="0" quotePrefix="1" applyFont="1" applyFill="1" applyProtection="1"/>
    <xf numFmtId="0" fontId="60" fillId="0" borderId="0" xfId="0" applyFont="1" applyFill="1" applyProtection="1"/>
    <xf numFmtId="0" fontId="4" fillId="0" borderId="0" xfId="0" quotePrefix="1" applyFont="1" applyFill="1" applyProtection="1"/>
    <xf numFmtId="0" fontId="38" fillId="0" borderId="0" xfId="0" applyFont="1" applyFill="1" applyProtection="1"/>
    <xf numFmtId="49" fontId="4" fillId="0" borderId="0" xfId="0" applyNumberFormat="1" applyFont="1" applyFill="1" applyProtection="1"/>
    <xf numFmtId="0" fontId="4" fillId="0" borderId="76" xfId="0" applyFont="1" applyFill="1" applyBorder="1" applyProtection="1"/>
    <xf numFmtId="0" fontId="4" fillId="0" borderId="54" xfId="0" applyFont="1" applyFill="1" applyBorder="1" applyProtection="1"/>
    <xf numFmtId="3" fontId="4" fillId="0" borderId="0" xfId="0" applyNumberFormat="1" applyFont="1" applyFill="1" applyBorder="1" applyProtection="1"/>
    <xf numFmtId="3" fontId="4" fillId="0" borderId="64" xfId="0" applyNumberFormat="1" applyFont="1" applyFill="1" applyBorder="1" applyProtection="1"/>
    <xf numFmtId="0" fontId="4" fillId="0" borderId="18" xfId="0" applyFont="1" applyFill="1" applyBorder="1" applyProtection="1"/>
    <xf numFmtId="0" fontId="4" fillId="0" borderId="42" xfId="0" applyFont="1" applyFill="1" applyBorder="1" applyProtection="1"/>
    <xf numFmtId="0" fontId="10" fillId="24" borderId="0" xfId="0" applyFont="1" applyFill="1" applyAlignment="1" applyProtection="1">
      <alignment vertical="center"/>
    </xf>
    <xf numFmtId="0" fontId="4" fillId="24" borderId="0" xfId="0" applyFont="1" applyFill="1" applyAlignment="1" applyProtection="1">
      <alignment vertical="center"/>
    </xf>
    <xf numFmtId="3" fontId="4" fillId="24" borderId="0" xfId="0" applyNumberFormat="1" applyFont="1" applyFill="1" applyAlignment="1" applyProtection="1">
      <alignment horizontal="right" vertical="center" wrapText="1"/>
    </xf>
    <xf numFmtId="0" fontId="4" fillId="0" borderId="0" xfId="0" applyFont="1" applyFill="1" applyBorder="1" applyAlignment="1" applyProtection="1">
      <alignment horizontal="center" vertical="center"/>
    </xf>
    <xf numFmtId="3" fontId="3" fillId="0" borderId="26" xfId="0" applyNumberFormat="1" applyFont="1" applyFill="1" applyBorder="1" applyAlignment="1" applyProtection="1">
      <alignment horizontal="right" vertical="center" wrapText="1"/>
    </xf>
    <xf numFmtId="3" fontId="3" fillId="0" borderId="45" xfId="0" applyNumberFormat="1" applyFont="1" applyFill="1" applyBorder="1" applyAlignment="1" applyProtection="1">
      <alignment horizontal="right" vertical="center" wrapText="1"/>
    </xf>
    <xf numFmtId="1" fontId="18" fillId="0" borderId="19" xfId="0" applyNumberFormat="1" applyFont="1" applyFill="1" applyBorder="1" applyAlignment="1" applyProtection="1">
      <alignment horizontal="right" vertical="center"/>
    </xf>
    <xf numFmtId="1" fontId="18" fillId="0" borderId="77" xfId="0" applyNumberFormat="1" applyFont="1" applyFill="1" applyBorder="1" applyAlignment="1" applyProtection="1">
      <alignment horizontal="right" vertical="center"/>
    </xf>
    <xf numFmtId="1" fontId="18" fillId="0" borderId="78" xfId="0" applyNumberFormat="1" applyFont="1" applyFill="1" applyBorder="1" applyAlignment="1" applyProtection="1">
      <alignment horizontal="right" vertical="center"/>
    </xf>
    <xf numFmtId="1" fontId="18" fillId="0" borderId="18" xfId="0" applyNumberFormat="1" applyFont="1" applyFill="1" applyBorder="1" applyAlignment="1" applyProtection="1">
      <alignment horizontal="right" vertical="center"/>
    </xf>
    <xf numFmtId="1" fontId="18" fillId="0" borderId="42" xfId="0" applyNumberFormat="1" applyFont="1" applyFill="1" applyBorder="1" applyAlignment="1" applyProtection="1">
      <alignment horizontal="right" vertical="center"/>
    </xf>
    <xf numFmtId="1" fontId="18" fillId="0" borderId="25" xfId="0" applyNumberFormat="1" applyFont="1" applyFill="1" applyBorder="1" applyAlignment="1" applyProtection="1">
      <alignment horizontal="right" vertical="center"/>
    </xf>
    <xf numFmtId="1" fontId="18" fillId="0" borderId="75" xfId="0" applyNumberFormat="1" applyFont="1" applyFill="1" applyBorder="1" applyAlignment="1" applyProtection="1">
      <alignment horizontal="right" vertical="center"/>
    </xf>
    <xf numFmtId="1" fontId="18" fillId="0" borderId="26" xfId="0" applyNumberFormat="1" applyFont="1" applyFill="1" applyBorder="1" applyAlignment="1" applyProtection="1">
      <alignment horizontal="right" vertical="center"/>
    </xf>
    <xf numFmtId="1" fontId="18" fillId="0" borderId="45" xfId="0" applyNumberFormat="1" applyFont="1" applyFill="1" applyBorder="1" applyAlignment="1" applyProtection="1">
      <alignment horizontal="right" vertical="center"/>
    </xf>
    <xf numFmtId="3" fontId="3" fillId="0" borderId="18" xfId="0" applyNumberFormat="1" applyFont="1" applyFill="1" applyBorder="1" applyAlignment="1" applyProtection="1">
      <alignment horizontal="right" vertical="center" wrapText="1"/>
    </xf>
    <xf numFmtId="3" fontId="3" fillId="0" borderId="42" xfId="0" applyNumberFormat="1" applyFont="1" applyFill="1" applyBorder="1" applyAlignment="1" applyProtection="1">
      <alignment horizontal="right" vertical="center" wrapText="1"/>
    </xf>
    <xf numFmtId="3" fontId="3" fillId="0" borderId="23" xfId="0" applyNumberFormat="1" applyFont="1" applyFill="1" applyBorder="1" applyAlignment="1" applyProtection="1">
      <alignment horizontal="right" vertical="center" wrapText="1"/>
    </xf>
    <xf numFmtId="1" fontId="18" fillId="0" borderId="62" xfId="0" applyNumberFormat="1" applyFont="1" applyFill="1" applyBorder="1" applyAlignment="1" applyProtection="1">
      <alignment horizontal="right" vertical="center"/>
    </xf>
    <xf numFmtId="1" fontId="18" fillId="0" borderId="70" xfId="0" applyNumberFormat="1" applyFont="1" applyFill="1" applyBorder="1" applyAlignment="1" applyProtection="1">
      <alignment horizontal="right" vertical="center"/>
    </xf>
    <xf numFmtId="1" fontId="18" fillId="0" borderId="27" xfId="0" applyNumberFormat="1" applyFont="1" applyFill="1" applyBorder="1" applyAlignment="1" applyProtection="1">
      <alignment horizontal="right" vertical="center"/>
    </xf>
    <xf numFmtId="1" fontId="18" fillId="0" borderId="74" xfId="0" applyNumberFormat="1" applyFont="1" applyFill="1" applyBorder="1" applyAlignment="1" applyProtection="1">
      <alignment horizontal="right" vertical="center"/>
    </xf>
    <xf numFmtId="3" fontId="3" fillId="0" borderId="20" xfId="0" applyNumberFormat="1" applyFont="1" applyFill="1" applyBorder="1" applyAlignment="1" applyProtection="1">
      <alignment horizontal="right" vertical="center" wrapText="1"/>
    </xf>
    <xf numFmtId="1" fontId="18" fillId="0" borderId="23" xfId="0" applyNumberFormat="1" applyFont="1" applyFill="1" applyBorder="1" applyAlignment="1" applyProtection="1">
      <alignment horizontal="right" vertical="center"/>
    </xf>
    <xf numFmtId="1" fontId="18" fillId="0" borderId="24" xfId="0" applyNumberFormat="1" applyFont="1" applyFill="1" applyBorder="1" applyAlignment="1" applyProtection="1">
      <alignment horizontal="right" vertical="center"/>
    </xf>
    <xf numFmtId="3" fontId="3" fillId="0" borderId="40" xfId="0" applyNumberFormat="1" applyFont="1" applyFill="1" applyBorder="1" applyAlignment="1" applyProtection="1">
      <alignment horizontal="right" vertical="center" wrapText="1"/>
    </xf>
    <xf numFmtId="0" fontId="12" fillId="0" borderId="0" xfId="0" applyFont="1" applyAlignment="1" applyProtection="1"/>
    <xf numFmtId="0" fontId="4" fillId="27" borderId="73" xfId="0" applyFont="1" applyFill="1" applyBorder="1" applyAlignment="1" applyProtection="1"/>
    <xf numFmtId="3" fontId="4" fillId="0" borderId="19" xfId="0" applyNumberFormat="1" applyFont="1" applyBorder="1" applyAlignment="1" applyProtection="1">
      <alignment horizontal="right" vertical="center"/>
    </xf>
    <xf numFmtId="3" fontId="4" fillId="0" borderId="78" xfId="0" applyNumberFormat="1" applyFont="1" applyBorder="1" applyAlignment="1" applyProtection="1">
      <alignment horizontal="right" vertical="center"/>
    </xf>
    <xf numFmtId="0" fontId="3" fillId="0" borderId="0" xfId="0" applyFont="1" applyBorder="1" applyProtection="1"/>
    <xf numFmtId="0" fontId="3" fillId="0" borderId="18" xfId="0" applyFont="1" applyBorder="1" applyProtection="1"/>
    <xf numFmtId="3" fontId="18" fillId="0" borderId="19" xfId="0" applyNumberFormat="1" applyFont="1" applyFill="1" applyBorder="1" applyAlignment="1" applyProtection="1">
      <alignment horizontal="right" vertical="center"/>
    </xf>
    <xf numFmtId="3" fontId="18" fillId="0" borderId="78" xfId="0"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protection locked="0"/>
    </xf>
    <xf numFmtId="0" fontId="28" fillId="0" borderId="47" xfId="0" applyFont="1" applyBorder="1" applyAlignment="1" applyProtection="1">
      <alignment vertical="center"/>
      <protection locked="0"/>
    </xf>
    <xf numFmtId="0" fontId="24" fillId="0" borderId="2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protection locked="0"/>
    </xf>
    <xf numFmtId="0" fontId="16" fillId="0" borderId="0" xfId="0" applyFont="1" applyBorder="1" applyAlignment="1" applyProtection="1">
      <alignment horizontal="center" vertical="center"/>
      <protection locked="0"/>
    </xf>
    <xf numFmtId="0" fontId="24" fillId="0" borderId="0" xfId="0" quotePrefix="1" applyFont="1" applyFill="1" applyBorder="1" applyAlignment="1" applyProtection="1">
      <alignment horizontal="center" vertical="center"/>
      <protection locked="0"/>
    </xf>
    <xf numFmtId="0" fontId="28" fillId="0" borderId="47" xfId="0" applyFont="1" applyBorder="1" applyAlignment="1" applyProtection="1">
      <alignment horizontal="left" vertical="center"/>
      <protection locked="0"/>
    </xf>
    <xf numFmtId="0" fontId="16" fillId="0" borderId="0" xfId="0" applyFont="1" applyBorder="1" applyAlignment="1" applyProtection="1">
      <protection locked="0"/>
    </xf>
    <xf numFmtId="0" fontId="28" fillId="0" borderId="47" xfId="0" applyFont="1" applyFill="1" applyBorder="1" applyAlignment="1" applyProtection="1">
      <alignment vertical="center"/>
      <protection locked="0"/>
    </xf>
    <xf numFmtId="0" fontId="11" fillId="0" borderId="10" xfId="0" applyFont="1" applyFill="1" applyBorder="1" applyAlignment="1" applyProtection="1">
      <alignment horizontal="center" vertical="center"/>
      <protection locked="0"/>
    </xf>
    <xf numFmtId="0" fontId="19" fillId="0" borderId="20"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61" xfId="0" applyFont="1" applyFill="1" applyBorder="1" applyAlignment="1" applyProtection="1">
      <alignment horizontal="center" vertical="center"/>
      <protection locked="0"/>
    </xf>
    <xf numFmtId="49" fontId="9" fillId="24" borderId="29" xfId="0" applyNumberFormat="1" applyFont="1" applyFill="1" applyBorder="1" applyAlignment="1" applyProtection="1">
      <alignment horizontal="left" vertical="center"/>
      <protection locked="0"/>
    </xf>
    <xf numFmtId="0" fontId="19" fillId="24" borderId="11" xfId="0" applyFont="1" applyFill="1" applyBorder="1" applyAlignment="1" applyProtection="1">
      <alignment horizontal="left" vertical="center"/>
      <protection locked="0"/>
    </xf>
    <xf numFmtId="164" fontId="18" fillId="24" borderId="18" xfId="0" applyNumberFormat="1" applyFont="1" applyFill="1" applyBorder="1" applyAlignment="1" applyProtection="1">
      <alignment horizontal="right" vertical="center"/>
      <protection locked="0"/>
    </xf>
    <xf numFmtId="49" fontId="9" fillId="0" borderId="29" xfId="0" applyNumberFormat="1"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indent="2"/>
      <protection locked="0"/>
    </xf>
    <xf numFmtId="49" fontId="9" fillId="0" borderId="30" xfId="0" applyNumberFormat="1" applyFont="1" applyFill="1" applyBorder="1" applyAlignment="1" applyProtection="1">
      <alignment horizontal="left" vertical="center"/>
      <protection locked="0"/>
    </xf>
    <xf numFmtId="0" fontId="19" fillId="0" borderId="18" xfId="0" applyFont="1" applyFill="1" applyBorder="1" applyAlignment="1" applyProtection="1">
      <alignment horizontal="left" vertical="center" indent="3"/>
      <protection locked="0"/>
    </xf>
    <xf numFmtId="0" fontId="19" fillId="24" borderId="26" xfId="0" applyFont="1" applyFill="1" applyBorder="1" applyAlignment="1" applyProtection="1">
      <alignment horizontal="left" vertical="center"/>
      <protection locked="0"/>
    </xf>
    <xf numFmtId="49" fontId="9" fillId="24" borderId="33" xfId="0" applyNumberFormat="1" applyFont="1" applyFill="1" applyBorder="1" applyAlignment="1" applyProtection="1">
      <alignment horizontal="left" vertical="center"/>
      <protection locked="0"/>
    </xf>
    <xf numFmtId="0" fontId="19" fillId="24" borderId="23" xfId="0"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indent="1"/>
      <protection locked="0"/>
    </xf>
    <xf numFmtId="0" fontId="19" fillId="0" borderId="18" xfId="0" applyFont="1" applyFill="1" applyBorder="1" applyAlignment="1" applyProtection="1">
      <alignment horizontal="left" vertical="center" indent="2"/>
      <protection locked="0"/>
    </xf>
    <xf numFmtId="0" fontId="28" fillId="0" borderId="11" xfId="0" quotePrefix="1" applyFont="1" applyFill="1" applyBorder="1" applyAlignment="1" applyProtection="1">
      <alignment horizontal="left" vertical="center" indent="1"/>
      <protection locked="0"/>
    </xf>
    <xf numFmtId="0" fontId="28" fillId="0" borderId="18" xfId="0" applyFont="1" applyFill="1" applyBorder="1" applyAlignment="1" applyProtection="1">
      <alignment horizontal="left" vertical="center" indent="2"/>
      <protection locked="0"/>
    </xf>
    <xf numFmtId="49" fontId="9" fillId="24" borderId="31" xfId="0" applyNumberFormat="1" applyFont="1" applyFill="1" applyBorder="1" applyAlignment="1" applyProtection="1">
      <alignment horizontal="left" vertical="center"/>
      <protection locked="0"/>
    </xf>
    <xf numFmtId="49" fontId="9" fillId="0" borderId="31" xfId="0" applyNumberFormat="1" applyFont="1" applyFill="1" applyBorder="1" applyAlignment="1" applyProtection="1">
      <alignment horizontal="left" vertical="center"/>
      <protection locked="0"/>
    </xf>
    <xf numFmtId="0" fontId="19" fillId="0" borderId="19" xfId="0" applyFont="1" applyFill="1" applyBorder="1" applyAlignment="1" applyProtection="1">
      <alignment horizontal="left" vertical="center" indent="1"/>
      <protection locked="0"/>
    </xf>
    <xf numFmtId="49" fontId="9" fillId="0" borderId="34" xfId="0" applyNumberFormat="1" applyFont="1" applyFill="1" applyBorder="1" applyAlignment="1" applyProtection="1">
      <alignment horizontal="left" vertical="center"/>
      <protection locked="0"/>
    </xf>
    <xf numFmtId="0" fontId="19" fillId="0" borderId="18" xfId="0" applyFont="1" applyFill="1" applyBorder="1" applyAlignment="1" applyProtection="1">
      <alignment horizontal="left" vertical="center" indent="1"/>
      <protection locked="0"/>
    </xf>
    <xf numFmtId="164" fontId="18" fillId="24" borderId="62" xfId="0" applyNumberFormat="1" applyFont="1" applyFill="1" applyBorder="1" applyAlignment="1" applyProtection="1">
      <alignment horizontal="right" vertical="center"/>
      <protection locked="0"/>
    </xf>
    <xf numFmtId="0" fontId="19" fillId="0" borderId="11" xfId="0" quotePrefix="1" applyFont="1" applyFill="1" applyBorder="1" applyAlignment="1" applyProtection="1">
      <alignment horizontal="left" vertical="center" indent="2"/>
      <protection locked="0"/>
    </xf>
    <xf numFmtId="49" fontId="9" fillId="0" borderId="35" xfId="0" applyNumberFormat="1" applyFont="1" applyFill="1" applyBorder="1" applyAlignment="1" applyProtection="1">
      <alignment horizontal="left" vertical="center"/>
      <protection locked="0"/>
    </xf>
    <xf numFmtId="0" fontId="8" fillId="0" borderId="0" xfId="0" applyFont="1" applyFill="1" applyAlignment="1" applyProtection="1"/>
    <xf numFmtId="0" fontId="0" fillId="0" borderId="18" xfId="0" applyBorder="1" applyAlignment="1" applyProtection="1"/>
    <xf numFmtId="0" fontId="4" fillId="0" borderId="25" xfId="0" applyFont="1" applyFill="1" applyBorder="1" applyAlignment="1" applyProtection="1"/>
    <xf numFmtId="0" fontId="3" fillId="0" borderId="16"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4" fillId="0" borderId="15" xfId="0" applyFont="1" applyFill="1" applyBorder="1" applyProtection="1">
      <protection locked="0"/>
    </xf>
    <xf numFmtId="0" fontId="57" fillId="0" borderId="54" xfId="0" applyFont="1" applyBorder="1" applyAlignment="1" applyProtection="1">
      <alignment vertical="center"/>
      <protection locked="0"/>
    </xf>
    <xf numFmtId="0" fontId="3" fillId="0" borderId="14" xfId="0" applyFont="1" applyFill="1" applyBorder="1" applyAlignment="1" applyProtection="1">
      <alignment horizontal="center"/>
      <protection locked="0"/>
    </xf>
    <xf numFmtId="0" fontId="24" fillId="0" borderId="0" xfId="0" applyFont="1" applyFill="1" applyBorder="1" applyAlignment="1" applyProtection="1">
      <alignment horizontal="center" vertical="center"/>
      <protection locked="0"/>
    </xf>
    <xf numFmtId="0" fontId="9" fillId="0" borderId="47"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3" fillId="0" borderId="55" xfId="0" applyFont="1" applyFill="1" applyBorder="1" applyAlignment="1" applyProtection="1">
      <alignment vertical="center"/>
      <protection locked="0"/>
    </xf>
    <xf numFmtId="0" fontId="58" fillId="0" borderId="0" xfId="0" applyFont="1" applyBorder="1" applyAlignment="1" applyProtection="1">
      <alignment horizontal="left" vertical="center"/>
      <protection locked="0"/>
    </xf>
    <xf numFmtId="0" fontId="30" fillId="0" borderId="55" xfId="0" applyFont="1" applyBorder="1" applyAlignment="1" applyProtection="1">
      <alignment horizontal="left" vertical="center"/>
      <protection locked="0"/>
    </xf>
    <xf numFmtId="0" fontId="4" fillId="0" borderId="55" xfId="0" applyFont="1" applyFill="1" applyBorder="1" applyProtection="1">
      <protection locked="0"/>
    </xf>
    <xf numFmtId="0" fontId="19" fillId="0" borderId="56" xfId="0" applyFont="1" applyFill="1" applyBorder="1" applyAlignment="1" applyProtection="1">
      <alignment horizontal="center" vertical="center"/>
      <protection locked="0"/>
    </xf>
    <xf numFmtId="0" fontId="9" fillId="25" borderId="14" xfId="0" applyFont="1" applyFill="1" applyBorder="1" applyAlignment="1" applyProtection="1">
      <alignment horizontal="left" vertical="center"/>
      <protection locked="0"/>
    </xf>
    <xf numFmtId="0" fontId="19" fillId="0" borderId="14" xfId="0" applyFont="1" applyFill="1" applyBorder="1" applyAlignment="1" applyProtection="1">
      <alignment horizontal="left" vertical="center"/>
      <protection locked="0"/>
    </xf>
    <xf numFmtId="0" fontId="19" fillId="0" borderId="12" xfId="0" applyFont="1" applyBorder="1" applyAlignment="1" applyProtection="1">
      <alignment horizontal="left" vertical="center" indent="1"/>
      <protection locked="0"/>
    </xf>
    <xf numFmtId="0" fontId="19" fillId="0" borderId="79" xfId="0" applyFont="1" applyFill="1" applyBorder="1" applyAlignment="1" applyProtection="1">
      <alignment horizontal="left" vertical="center"/>
      <protection locked="0"/>
    </xf>
    <xf numFmtId="0" fontId="19" fillId="0" borderId="13" xfId="0" applyFont="1" applyFill="1" applyBorder="1" applyAlignment="1" applyProtection="1">
      <alignment horizontal="left" vertical="center" indent="2"/>
      <protection locked="0"/>
    </xf>
    <xf numFmtId="0" fontId="19" fillId="0"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28" fillId="0" borderId="26" xfId="0" applyFont="1" applyFill="1" applyBorder="1" applyAlignment="1" applyProtection="1">
      <alignment vertical="center"/>
      <protection locked="0"/>
    </xf>
    <xf numFmtId="0" fontId="19" fillId="0" borderId="44" xfId="0" applyFont="1" applyFill="1" applyBorder="1" applyAlignment="1" applyProtection="1">
      <alignment vertical="center"/>
      <protection locked="0"/>
    </xf>
    <xf numFmtId="0" fontId="19" fillId="0" borderId="13" xfId="0" applyFont="1" applyFill="1" applyBorder="1" applyAlignment="1" applyProtection="1">
      <alignment vertical="center"/>
      <protection locked="0"/>
    </xf>
    <xf numFmtId="0" fontId="19" fillId="0" borderId="56" xfId="0" applyFont="1" applyFill="1" applyBorder="1" applyAlignment="1" applyProtection="1">
      <alignment horizontal="left" vertical="center"/>
      <protection locked="0"/>
    </xf>
    <xf numFmtId="0" fontId="19" fillId="25" borderId="14" xfId="0" applyFont="1" applyFill="1" applyBorder="1" applyAlignment="1" applyProtection="1">
      <alignment horizontal="left" vertical="center"/>
      <protection locked="0"/>
    </xf>
    <xf numFmtId="0" fontId="19" fillId="0" borderId="13" xfId="0" applyFont="1" applyFill="1" applyBorder="1" applyAlignment="1" applyProtection="1">
      <alignment horizontal="left" vertical="center"/>
      <protection locked="0"/>
    </xf>
    <xf numFmtId="0" fontId="19" fillId="0" borderId="44" xfId="0" applyFont="1" applyFill="1" applyBorder="1" applyAlignment="1" applyProtection="1">
      <alignment horizontal="left" vertical="center"/>
      <protection locked="0"/>
    </xf>
    <xf numFmtId="0" fontId="19" fillId="0" borderId="14" xfId="0" applyFont="1" applyFill="1" applyBorder="1" applyAlignment="1" applyProtection="1">
      <alignment horizontal="left" vertical="top"/>
      <protection locked="0"/>
    </xf>
    <xf numFmtId="0" fontId="19" fillId="0" borderId="12" xfId="0" applyFont="1" applyFill="1" applyBorder="1" applyAlignment="1" applyProtection="1">
      <alignment horizontal="left" vertical="top"/>
      <protection locked="0"/>
    </xf>
    <xf numFmtId="0" fontId="19" fillId="0" borderId="12" xfId="0" applyFont="1" applyFill="1" applyBorder="1" applyAlignment="1" applyProtection="1">
      <alignment horizontal="left" vertical="center" indent="1"/>
      <protection locked="0"/>
    </xf>
    <xf numFmtId="0" fontId="19" fillId="0" borderId="17" xfId="0" applyFont="1" applyFill="1" applyBorder="1" applyAlignment="1" applyProtection="1">
      <alignment horizontal="left" vertical="center"/>
      <protection locked="0"/>
    </xf>
    <xf numFmtId="0" fontId="13" fillId="0" borderId="0" xfId="40" applyFont="1" applyFill="1" applyProtection="1"/>
    <xf numFmtId="0" fontId="14" fillId="0" borderId="0" xfId="40" applyFont="1" applyFill="1" applyProtection="1"/>
    <xf numFmtId="0" fontId="13" fillId="0" borderId="0" xfId="40" applyFont="1" applyFill="1" applyAlignment="1" applyProtection="1"/>
    <xf numFmtId="0" fontId="13" fillId="0" borderId="0" xfId="40" quotePrefix="1" applyFont="1" applyFill="1" applyProtection="1"/>
    <xf numFmtId="0" fontId="11" fillId="0" borderId="11" xfId="40" applyFont="1" applyFill="1" applyBorder="1" applyAlignment="1" applyProtection="1">
      <alignment horizontal="center"/>
    </xf>
    <xf numFmtId="0" fontId="6" fillId="0" borderId="18" xfId="40" applyFont="1" applyFill="1" applyBorder="1" applyAlignment="1" applyProtection="1">
      <alignment horizontal="center"/>
    </xf>
    <xf numFmtId="3" fontId="41" fillId="24" borderId="18" xfId="40" applyNumberFormat="1" applyFont="1" applyFill="1" applyBorder="1" applyAlignment="1" applyProtection="1">
      <alignment vertical="center"/>
    </xf>
    <xf numFmtId="3" fontId="41" fillId="24" borderId="22" xfId="40" applyNumberFormat="1" applyFont="1" applyFill="1" applyBorder="1" applyAlignment="1" applyProtection="1">
      <alignment vertical="center"/>
    </xf>
    <xf numFmtId="3" fontId="41" fillId="24" borderId="28" xfId="40" applyNumberFormat="1" applyFont="1" applyFill="1" applyBorder="1" applyAlignment="1" applyProtection="1">
      <alignment vertical="center"/>
    </xf>
    <xf numFmtId="3" fontId="41" fillId="24" borderId="42" xfId="40" applyNumberFormat="1" applyFont="1" applyFill="1" applyBorder="1" applyAlignment="1" applyProtection="1">
      <alignment vertical="center"/>
    </xf>
    <xf numFmtId="3" fontId="41" fillId="0" borderId="18" xfId="40" applyNumberFormat="1" applyFont="1" applyFill="1" applyBorder="1" applyAlignment="1" applyProtection="1">
      <alignment vertical="center"/>
    </xf>
    <xf numFmtId="3" fontId="41" fillId="0" borderId="22" xfId="40" applyNumberFormat="1" applyFont="1" applyFill="1" applyBorder="1" applyAlignment="1" applyProtection="1">
      <alignment vertical="center"/>
    </xf>
    <xf numFmtId="3" fontId="41" fillId="0" borderId="28" xfId="40" applyNumberFormat="1" applyFont="1" applyFill="1" applyBorder="1" applyAlignment="1" applyProtection="1">
      <alignment vertical="center"/>
    </xf>
    <xf numFmtId="3" fontId="41" fillId="0" borderId="42" xfId="40" applyNumberFormat="1" applyFont="1" applyFill="1" applyBorder="1" applyAlignment="1" applyProtection="1">
      <alignment vertical="center"/>
    </xf>
    <xf numFmtId="1" fontId="43" fillId="0" borderId="18" xfId="40" applyNumberFormat="1" applyFont="1" applyFill="1" applyBorder="1" applyAlignment="1" applyProtection="1">
      <alignment horizontal="right" vertical="center"/>
    </xf>
    <xf numFmtId="3" fontId="41" fillId="0" borderId="26" xfId="40" applyNumberFormat="1" applyFont="1" applyFill="1" applyBorder="1" applyAlignment="1" applyProtection="1">
      <alignment vertical="center"/>
    </xf>
    <xf numFmtId="3" fontId="41" fillId="0" borderId="50" xfId="40" applyNumberFormat="1" applyFont="1" applyFill="1" applyBorder="1" applyAlignment="1" applyProtection="1">
      <alignment vertical="center"/>
    </xf>
    <xf numFmtId="3" fontId="41" fillId="0" borderId="47" xfId="40" applyNumberFormat="1" applyFont="1" applyFill="1" applyBorder="1" applyAlignment="1" applyProtection="1">
      <alignment vertical="center"/>
    </xf>
    <xf numFmtId="3" fontId="41" fillId="0" borderId="45" xfId="40" applyNumberFormat="1" applyFont="1" applyFill="1" applyBorder="1" applyAlignment="1" applyProtection="1">
      <alignment vertical="center"/>
    </xf>
    <xf numFmtId="1" fontId="43" fillId="0" borderId="23" xfId="40" applyNumberFormat="1" applyFont="1" applyFill="1" applyBorder="1" applyAlignment="1" applyProtection="1">
      <alignment horizontal="right" vertical="center"/>
    </xf>
    <xf numFmtId="1" fontId="43" fillId="0" borderId="26" xfId="40" applyNumberFormat="1" applyFont="1" applyFill="1" applyBorder="1" applyAlignment="1" applyProtection="1">
      <alignment horizontal="right" vertical="center"/>
    </xf>
    <xf numFmtId="3" fontId="41" fillId="0" borderId="62" xfId="40" applyNumberFormat="1" applyFont="1" applyFill="1" applyBorder="1" applyAlignment="1" applyProtection="1">
      <alignment vertical="center"/>
    </xf>
    <xf numFmtId="3" fontId="41" fillId="0" borderId="72" xfId="40" applyNumberFormat="1" applyFont="1" applyFill="1" applyBorder="1" applyAlignment="1" applyProtection="1">
      <alignment vertical="center"/>
    </xf>
    <xf numFmtId="3" fontId="41" fillId="0" borderId="70" xfId="40" applyNumberFormat="1" applyFont="1" applyFill="1" applyBorder="1" applyAlignment="1" applyProtection="1">
      <alignment vertical="center"/>
    </xf>
    <xf numFmtId="1" fontId="43" fillId="0" borderId="62" xfId="40" applyNumberFormat="1" applyFont="1" applyFill="1" applyBorder="1" applyAlignment="1" applyProtection="1">
      <alignment horizontal="right" vertical="center"/>
    </xf>
    <xf numFmtId="0" fontId="8" fillId="0" borderId="0" xfId="40" applyFont="1" applyFill="1" applyAlignment="1" applyProtection="1">
      <alignment horizontal="left"/>
    </xf>
    <xf numFmtId="0" fontId="11" fillId="0" borderId="16" xfId="40" applyFont="1" applyFill="1" applyBorder="1" applyAlignment="1" applyProtection="1">
      <alignment horizontal="left"/>
      <protection locked="0"/>
    </xf>
    <xf numFmtId="0" fontId="11" fillId="0" borderId="15" xfId="40" applyFont="1" applyFill="1" applyBorder="1" applyAlignment="1" applyProtection="1">
      <alignment horizontal="left"/>
      <protection locked="0"/>
    </xf>
    <xf numFmtId="0" fontId="13" fillId="0" borderId="15" xfId="40" applyFont="1" applyFill="1" applyBorder="1" applyProtection="1">
      <protection locked="0"/>
    </xf>
    <xf numFmtId="0" fontId="9" fillId="0" borderId="54" xfId="40" applyFont="1" applyFill="1" applyBorder="1" applyAlignment="1" applyProtection="1">
      <alignment vertical="center"/>
      <protection locked="0"/>
    </xf>
    <xf numFmtId="0" fontId="9" fillId="0" borderId="54" xfId="40" applyFont="1" applyBorder="1" applyAlignment="1" applyProtection="1">
      <alignment horizontal="left" vertical="center"/>
      <protection locked="0"/>
    </xf>
    <xf numFmtId="0" fontId="11" fillId="0" borderId="14" xfId="40" applyFont="1" applyFill="1" applyBorder="1" applyAlignment="1" applyProtection="1">
      <alignment horizontal="center"/>
      <protection locked="0"/>
    </xf>
    <xf numFmtId="0" fontId="39" fillId="0" borderId="0" xfId="40" applyFont="1" applyFill="1" applyBorder="1" applyAlignment="1" applyProtection="1">
      <alignment horizontal="center"/>
      <protection locked="0"/>
    </xf>
    <xf numFmtId="0" fontId="9" fillId="0" borderId="47" xfId="40" applyFont="1" applyFill="1" applyBorder="1" applyAlignment="1" applyProtection="1">
      <alignment vertical="center"/>
      <protection locked="0"/>
    </xf>
    <xf numFmtId="0" fontId="11" fillId="0" borderId="0" xfId="40" applyFont="1" applyFill="1" applyBorder="1" applyAlignment="1" applyProtection="1">
      <alignment horizontal="left"/>
      <protection locked="0"/>
    </xf>
    <xf numFmtId="0" fontId="13" fillId="0" borderId="0" xfId="40" applyNumberFormat="1" applyFont="1" applyFill="1" applyBorder="1" applyAlignment="1" applyProtection="1">
      <alignment vertical="center"/>
      <protection locked="0"/>
    </xf>
    <xf numFmtId="0" fontId="40" fillId="0" borderId="0" xfId="40" applyFont="1" applyBorder="1" applyAlignment="1" applyProtection="1">
      <alignment vertical="center"/>
      <protection locked="0"/>
    </xf>
    <xf numFmtId="0" fontId="11" fillId="0" borderId="55" xfId="40" applyFont="1" applyBorder="1" applyAlignment="1" applyProtection="1">
      <alignment vertical="center"/>
      <protection locked="0"/>
    </xf>
    <xf numFmtId="0" fontId="11" fillId="0" borderId="56" xfId="40" applyFont="1" applyFill="1" applyBorder="1" applyAlignment="1" applyProtection="1">
      <alignment horizontal="center"/>
      <protection locked="0"/>
    </xf>
    <xf numFmtId="0" fontId="11" fillId="0" borderId="0" xfId="40" applyFont="1" applyFill="1" applyBorder="1" applyAlignment="1" applyProtection="1">
      <alignment horizontal="centerContinuous"/>
      <protection locked="0"/>
    </xf>
    <xf numFmtId="0" fontId="13" fillId="0" borderId="22" xfId="40" applyFont="1" applyFill="1" applyBorder="1" applyProtection="1">
      <protection locked="0"/>
    </xf>
    <xf numFmtId="0" fontId="44" fillId="0" borderId="0" xfId="40" applyFont="1" applyFill="1" applyBorder="1" applyAlignment="1" applyProtection="1">
      <alignment horizontal="left"/>
      <protection locked="0"/>
    </xf>
    <xf numFmtId="0" fontId="13" fillId="0" borderId="0" xfId="40" applyFont="1" applyFill="1" applyBorder="1" applyAlignment="1" applyProtection="1">
      <alignment horizontal="left"/>
      <protection locked="0"/>
    </xf>
    <xf numFmtId="0" fontId="13" fillId="0" borderId="55" xfId="40" applyFont="1" applyFill="1" applyBorder="1" applyProtection="1">
      <protection locked="0"/>
    </xf>
    <xf numFmtId="0" fontId="11" fillId="0" borderId="68" xfId="40" applyFont="1" applyFill="1" applyBorder="1" applyAlignment="1" applyProtection="1">
      <alignment horizontal="center" vertical="center"/>
      <protection locked="0"/>
    </xf>
    <xf numFmtId="0" fontId="11" fillId="0" borderId="46" xfId="40" applyFont="1" applyFill="1" applyBorder="1" applyAlignment="1" applyProtection="1">
      <alignment horizontal="center" vertical="center"/>
      <protection locked="0"/>
    </xf>
    <xf numFmtId="0" fontId="11" fillId="0" borderId="23" xfId="40" applyFont="1" applyFill="1" applyBorder="1" applyAlignment="1" applyProtection="1">
      <alignment horizontal="center" vertical="center"/>
      <protection locked="0"/>
    </xf>
    <xf numFmtId="0" fontId="11" fillId="0" borderId="12" xfId="40" applyFont="1" applyFill="1" applyBorder="1" applyAlignment="1" applyProtection="1">
      <alignment horizontal="center" vertical="center"/>
      <protection locked="0"/>
    </xf>
    <xf numFmtId="0" fontId="11" fillId="0" borderId="20" xfId="40" applyFont="1" applyFill="1" applyBorder="1" applyAlignment="1" applyProtection="1">
      <alignment horizontal="center" vertical="center"/>
      <protection locked="0"/>
    </xf>
    <xf numFmtId="0" fontId="13" fillId="0" borderId="11" xfId="40" applyFont="1" applyFill="1" applyBorder="1" applyAlignment="1" applyProtection="1">
      <alignment horizontal="left" vertical="center"/>
      <protection locked="0"/>
    </xf>
    <xf numFmtId="0" fontId="6" fillId="0" borderId="20" xfId="40" applyFont="1" applyFill="1" applyBorder="1" applyAlignment="1" applyProtection="1">
      <alignment horizontal="center" vertical="center"/>
      <protection locked="0"/>
    </xf>
    <xf numFmtId="0" fontId="11" fillId="0" borderId="13" xfId="40" applyFont="1" applyFill="1" applyBorder="1" applyAlignment="1" applyProtection="1">
      <alignment horizontal="center" vertical="center"/>
      <protection locked="0"/>
    </xf>
    <xf numFmtId="0" fontId="11" fillId="0" borderId="28" xfId="40" applyFont="1" applyFill="1" applyBorder="1" applyAlignment="1" applyProtection="1">
      <alignment horizontal="center" vertical="center"/>
      <protection locked="0"/>
    </xf>
    <xf numFmtId="0" fontId="11" fillId="0" borderId="18" xfId="38" applyFont="1" applyBorder="1" applyAlignment="1" applyProtection="1">
      <alignment horizontal="center" vertical="center"/>
      <protection locked="0"/>
    </xf>
    <xf numFmtId="0" fontId="11" fillId="0" borderId="26" xfId="40" applyFont="1" applyFill="1" applyBorder="1" applyAlignment="1" applyProtection="1">
      <alignment horizontal="center" vertical="center"/>
      <protection locked="0"/>
    </xf>
    <xf numFmtId="0" fontId="11" fillId="0" borderId="45" xfId="40" applyFont="1" applyFill="1" applyBorder="1" applyAlignment="1" applyProtection="1">
      <alignment horizontal="center" vertical="center"/>
      <protection locked="0"/>
    </xf>
    <xf numFmtId="0" fontId="11" fillId="24" borderId="68" xfId="40" applyFont="1" applyFill="1" applyBorder="1" applyAlignment="1" applyProtection="1">
      <alignment horizontal="left" vertical="center"/>
      <protection locked="0"/>
    </xf>
    <xf numFmtId="0" fontId="11" fillId="24" borderId="23" xfId="38" applyFont="1" applyFill="1" applyBorder="1" applyAlignment="1" applyProtection="1">
      <alignment vertical="center"/>
      <protection locked="0"/>
    </xf>
    <xf numFmtId="0" fontId="11" fillId="24" borderId="26" xfId="38" applyFont="1" applyFill="1" applyBorder="1" applyAlignment="1" applyProtection="1">
      <alignment vertical="center"/>
      <protection locked="0"/>
    </xf>
    <xf numFmtId="0" fontId="11" fillId="24" borderId="46" xfId="38" applyFont="1" applyFill="1" applyBorder="1" applyAlignment="1" applyProtection="1">
      <alignment vertical="center"/>
      <protection locked="0"/>
    </xf>
    <xf numFmtId="0" fontId="8" fillId="24" borderId="20" xfId="38" applyFont="1" applyFill="1" applyBorder="1" applyAlignment="1" applyProtection="1">
      <alignment horizontal="center" vertical="center"/>
      <protection locked="0"/>
    </xf>
    <xf numFmtId="0" fontId="11" fillId="0" borderId="12" xfId="40" applyFont="1" applyFill="1" applyBorder="1" applyAlignment="1" applyProtection="1">
      <alignment horizontal="left" vertical="center"/>
      <protection locked="0"/>
    </xf>
    <xf numFmtId="0" fontId="11" fillId="0" borderId="23" xfId="38" applyFont="1" applyFill="1" applyBorder="1" applyAlignment="1" applyProtection="1">
      <alignment vertical="center"/>
      <protection locked="0"/>
    </xf>
    <xf numFmtId="0" fontId="11" fillId="0" borderId="26" xfId="38" applyFont="1" applyFill="1" applyBorder="1" applyAlignment="1" applyProtection="1">
      <alignment vertical="center"/>
      <protection locked="0"/>
    </xf>
    <xf numFmtId="0" fontId="13" fillId="0" borderId="25" xfId="38" applyFont="1" applyFill="1" applyBorder="1" applyAlignment="1" applyProtection="1">
      <alignment horizontal="left" vertical="center" indent="1"/>
      <protection locked="0"/>
    </xf>
    <xf numFmtId="0" fontId="8" fillId="0" borderId="25" xfId="38" applyFont="1" applyFill="1" applyBorder="1" applyAlignment="1" applyProtection="1">
      <alignment horizontal="center" vertical="center"/>
      <protection locked="0"/>
    </xf>
    <xf numFmtId="0" fontId="11" fillId="0" borderId="11" xfId="38" applyFont="1" applyFill="1" applyBorder="1" applyAlignment="1" applyProtection="1">
      <alignment vertical="center"/>
      <protection locked="0"/>
    </xf>
    <xf numFmtId="0" fontId="13" fillId="0" borderId="25" xfId="38" applyFont="1" applyFill="1" applyBorder="1" applyAlignment="1" applyProtection="1">
      <alignment horizontal="left" vertical="center" indent="2"/>
      <protection locked="0"/>
    </xf>
    <xf numFmtId="0" fontId="11" fillId="0" borderId="18" xfId="38" applyFont="1" applyFill="1" applyBorder="1" applyAlignment="1" applyProtection="1">
      <alignment vertical="center"/>
      <protection locked="0"/>
    </xf>
    <xf numFmtId="0" fontId="13" fillId="0" borderId="18" xfId="38" applyFont="1" applyFill="1" applyBorder="1" applyAlignment="1" applyProtection="1">
      <alignment horizontal="left" vertical="center" indent="2"/>
      <protection locked="0"/>
    </xf>
    <xf numFmtId="0" fontId="8" fillId="0" borderId="18" xfId="38" applyFont="1" applyFill="1" applyBorder="1" applyAlignment="1" applyProtection="1">
      <alignment horizontal="center" vertical="center"/>
      <protection locked="0"/>
    </xf>
    <xf numFmtId="0" fontId="13" fillId="0" borderId="25" xfId="38" applyNumberFormat="1" applyFont="1" applyFill="1" applyBorder="1" applyAlignment="1" applyProtection="1">
      <alignment horizontal="left" vertical="center" indent="1"/>
      <protection locked="0"/>
    </xf>
    <xf numFmtId="0" fontId="8" fillId="0" borderId="25" xfId="38" applyNumberFormat="1" applyFont="1" applyFill="1" applyBorder="1" applyAlignment="1" applyProtection="1">
      <alignment horizontal="center" vertical="center"/>
      <protection locked="0"/>
    </xf>
    <xf numFmtId="0" fontId="8" fillId="24" borderId="46" xfId="38" applyFont="1" applyFill="1" applyBorder="1" applyAlignment="1" applyProtection="1">
      <alignment horizontal="center" vertical="center"/>
      <protection locked="0"/>
    </xf>
    <xf numFmtId="0" fontId="13" fillId="0" borderId="25" xfId="38" applyFont="1" applyFill="1" applyBorder="1" applyAlignment="1" applyProtection="1">
      <alignment horizontal="left" vertical="center" indent="3"/>
      <protection locked="0"/>
    </xf>
    <xf numFmtId="0" fontId="13" fillId="0" borderId="18" xfId="38" applyFont="1" applyFill="1" applyBorder="1" applyAlignment="1" applyProtection="1">
      <alignment horizontal="left" vertical="center" indent="3"/>
      <protection locked="0"/>
    </xf>
    <xf numFmtId="0" fontId="13" fillId="0" borderId="26" xfId="38" applyFont="1" applyFill="1" applyBorder="1" applyAlignment="1" applyProtection="1">
      <alignment horizontal="left" vertical="center" indent="2"/>
      <protection locked="0"/>
    </xf>
    <xf numFmtId="0" fontId="8" fillId="0" borderId="26" xfId="38" applyFont="1" applyFill="1" applyBorder="1" applyAlignment="1" applyProtection="1">
      <alignment horizontal="center" vertical="center"/>
      <protection locked="0"/>
    </xf>
    <xf numFmtId="0" fontId="11" fillId="0" borderId="13" xfId="40" applyFont="1" applyFill="1" applyBorder="1" applyAlignment="1" applyProtection="1">
      <alignment horizontal="left" vertical="center"/>
      <protection locked="0"/>
    </xf>
    <xf numFmtId="0" fontId="11" fillId="24" borderId="12" xfId="40" applyFont="1" applyFill="1" applyBorder="1" applyAlignment="1" applyProtection="1">
      <alignment horizontal="left" vertical="center"/>
      <protection locked="0"/>
    </xf>
    <xf numFmtId="0" fontId="11" fillId="24" borderId="18" xfId="38" applyFont="1" applyFill="1" applyBorder="1" applyAlignment="1" applyProtection="1">
      <alignment horizontal="left" vertical="center"/>
      <protection locked="0"/>
    </xf>
    <xf numFmtId="0" fontId="11" fillId="24" borderId="23" xfId="38" applyFont="1" applyFill="1" applyBorder="1" applyAlignment="1" applyProtection="1">
      <alignment horizontal="left" vertical="center"/>
      <protection locked="0"/>
    </xf>
    <xf numFmtId="0" fontId="11" fillId="24" borderId="20" xfId="38" applyFont="1" applyFill="1" applyBorder="1" applyAlignment="1" applyProtection="1">
      <alignment vertical="center"/>
      <protection locked="0"/>
    </xf>
    <xf numFmtId="0" fontId="11" fillId="0" borderId="26" xfId="38" applyFont="1" applyFill="1" applyBorder="1" applyAlignment="1" applyProtection="1">
      <alignment horizontal="left" vertical="center"/>
      <protection locked="0"/>
    </xf>
    <xf numFmtId="0" fontId="11" fillId="0" borderId="11" xfId="38" applyFont="1" applyFill="1" applyBorder="1" applyAlignment="1" applyProtection="1">
      <alignment horizontal="left" vertical="center"/>
      <protection locked="0"/>
    </xf>
    <xf numFmtId="0" fontId="11" fillId="0" borderId="18" xfId="38" applyFont="1" applyFill="1" applyBorder="1" applyAlignment="1" applyProtection="1">
      <alignment horizontal="left" vertical="center"/>
      <protection locked="0"/>
    </xf>
    <xf numFmtId="0" fontId="13" fillId="0" borderId="25" xfId="38" applyNumberFormat="1" applyFont="1" applyFill="1" applyBorder="1" applyAlignment="1" applyProtection="1">
      <alignment horizontal="left" vertical="center" indent="2"/>
      <protection locked="0"/>
    </xf>
    <xf numFmtId="0" fontId="8" fillId="0" borderId="18" xfId="38" applyNumberFormat="1" applyFont="1" applyFill="1" applyBorder="1" applyAlignment="1" applyProtection="1">
      <alignment horizontal="center" vertical="center"/>
      <protection locked="0"/>
    </xf>
    <xf numFmtId="0" fontId="11" fillId="24" borderId="11" xfId="38" applyFont="1" applyFill="1" applyBorder="1" applyAlignment="1" applyProtection="1">
      <alignment horizontal="left" vertical="center"/>
      <protection locked="0"/>
    </xf>
    <xf numFmtId="0" fontId="11" fillId="0" borderId="62" xfId="38" applyFont="1" applyFill="1" applyBorder="1" applyAlignment="1" applyProtection="1">
      <alignment horizontal="left" vertical="center"/>
      <protection locked="0"/>
    </xf>
    <xf numFmtId="0" fontId="11" fillId="0" borderId="19" xfId="38" applyFont="1" applyFill="1" applyBorder="1" applyAlignment="1" applyProtection="1">
      <alignment horizontal="left" vertical="center"/>
      <protection locked="0"/>
    </xf>
    <xf numFmtId="0" fontId="13" fillId="0" borderId="19" xfId="38" applyFont="1" applyFill="1" applyBorder="1" applyAlignment="1" applyProtection="1">
      <alignment horizontal="left" vertical="center" indent="2"/>
      <protection locked="0"/>
    </xf>
    <xf numFmtId="0" fontId="8" fillId="0" borderId="19" xfId="38" applyFont="1" applyFill="1" applyBorder="1" applyAlignment="1" applyProtection="1">
      <alignment horizontal="center" vertical="center"/>
      <protection locked="0"/>
    </xf>
    <xf numFmtId="3" fontId="10" fillId="0" borderId="0" xfId="0" applyNumberFormat="1" applyFont="1" applyFill="1" applyProtection="1"/>
    <xf numFmtId="0" fontId="13" fillId="0" borderId="0" xfId="0" applyFont="1" applyFill="1" applyProtection="1"/>
    <xf numFmtId="1" fontId="35" fillId="0" borderId="19" xfId="0" applyNumberFormat="1" applyFont="1" applyFill="1" applyBorder="1" applyAlignment="1" applyProtection="1">
      <alignment horizontal="right" vertical="center"/>
    </xf>
    <xf numFmtId="1" fontId="35" fillId="0" borderId="77" xfId="0" applyNumberFormat="1" applyFont="1" applyFill="1" applyBorder="1" applyAlignment="1" applyProtection="1">
      <alignment horizontal="right" vertical="center"/>
    </xf>
    <xf numFmtId="1" fontId="35" fillId="0" borderId="78" xfId="0" applyNumberFormat="1" applyFont="1" applyFill="1" applyBorder="1" applyAlignment="1" applyProtection="1">
      <alignment horizontal="right" vertical="center"/>
    </xf>
    <xf numFmtId="1" fontId="35" fillId="0" borderId="18" xfId="0" applyNumberFormat="1" applyFont="1" applyFill="1" applyBorder="1" applyAlignment="1" applyProtection="1">
      <alignment horizontal="right" vertical="center"/>
    </xf>
    <xf numFmtId="1" fontId="35" fillId="0" borderId="25" xfId="0" applyNumberFormat="1" applyFont="1" applyFill="1" applyBorder="1" applyAlignment="1" applyProtection="1">
      <alignment horizontal="right" vertical="center"/>
    </xf>
    <xf numFmtId="1" fontId="35" fillId="0" borderId="75" xfId="0" applyNumberFormat="1" applyFont="1" applyFill="1" applyBorder="1" applyAlignment="1" applyProtection="1">
      <alignment horizontal="right" vertical="center"/>
    </xf>
    <xf numFmtId="1" fontId="35" fillId="0" borderId="26" xfId="0" applyNumberFormat="1" applyFont="1" applyFill="1" applyBorder="1" applyAlignment="1" applyProtection="1">
      <alignment horizontal="right" vertical="center"/>
    </xf>
    <xf numFmtId="1" fontId="35" fillId="0" borderId="45" xfId="0" applyNumberFormat="1" applyFont="1" applyFill="1" applyBorder="1" applyAlignment="1" applyProtection="1">
      <alignment horizontal="right" vertical="center"/>
    </xf>
    <xf numFmtId="1" fontId="35" fillId="0" borderId="62" xfId="0" applyNumberFormat="1" applyFont="1" applyFill="1" applyBorder="1" applyAlignment="1" applyProtection="1">
      <alignment horizontal="right" vertical="center"/>
    </xf>
    <xf numFmtId="1" fontId="35" fillId="0" borderId="70" xfId="0" applyNumberFormat="1" applyFont="1" applyFill="1" applyBorder="1" applyAlignment="1" applyProtection="1">
      <alignment horizontal="right" vertical="center"/>
    </xf>
    <xf numFmtId="1" fontId="35" fillId="0" borderId="42" xfId="0" applyNumberFormat="1" applyFont="1" applyFill="1" applyBorder="1" applyAlignment="1" applyProtection="1">
      <alignment horizontal="right" vertical="center"/>
    </xf>
    <xf numFmtId="1" fontId="35" fillId="0" borderId="27" xfId="0" applyNumberFormat="1" applyFont="1" applyFill="1" applyBorder="1" applyAlignment="1" applyProtection="1">
      <alignment horizontal="right" vertical="center"/>
    </xf>
    <xf numFmtId="1" fontId="35" fillId="0" borderId="74" xfId="0" applyNumberFormat="1" applyFont="1" applyFill="1" applyBorder="1" applyAlignment="1" applyProtection="1">
      <alignment horizontal="right" vertical="center"/>
    </xf>
    <xf numFmtId="1" fontId="35" fillId="0" borderId="23" xfId="0" applyNumberFormat="1" applyFont="1" applyFill="1" applyBorder="1" applyAlignment="1" applyProtection="1">
      <alignment horizontal="right" vertical="center"/>
    </xf>
    <xf numFmtId="1" fontId="35" fillId="0" borderId="24" xfId="0" applyNumberFormat="1" applyFont="1" applyFill="1" applyBorder="1" applyAlignment="1" applyProtection="1">
      <alignment horizontal="right" vertical="center"/>
    </xf>
    <xf numFmtId="0" fontId="9" fillId="0" borderId="0" xfId="0" applyFont="1" applyFill="1" applyAlignment="1" applyProtection="1">
      <alignment horizontal="center"/>
    </xf>
    <xf numFmtId="0" fontId="9" fillId="0" borderId="57" xfId="0" applyFont="1" applyFill="1" applyBorder="1" applyAlignment="1" applyProtection="1">
      <alignment horizontal="center"/>
      <protection locked="0"/>
    </xf>
    <xf numFmtId="0" fontId="10" fillId="0" borderId="58" xfId="0" applyFont="1" applyFill="1" applyBorder="1" applyProtection="1">
      <protection locked="0"/>
    </xf>
    <xf numFmtId="0" fontId="9" fillId="0" borderId="59" xfId="0" applyFont="1" applyBorder="1" applyAlignment="1" applyProtection="1">
      <alignment horizontal="left" vertical="center"/>
      <protection locked="0"/>
    </xf>
    <xf numFmtId="0" fontId="9" fillId="0" borderId="31" xfId="0" applyFont="1" applyFill="1" applyBorder="1" applyAlignment="1" applyProtection="1">
      <alignment horizontal="center"/>
      <protection locked="0"/>
    </xf>
    <xf numFmtId="0" fontId="38" fillId="0" borderId="20"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protection locked="0"/>
    </xf>
    <xf numFmtId="0" fontId="48" fillId="0" borderId="0" xfId="0" applyFont="1" applyBorder="1" applyAlignment="1" applyProtection="1">
      <alignment horizontal="center" vertical="center"/>
      <protection locked="0"/>
    </xf>
    <xf numFmtId="0" fontId="38" fillId="0" borderId="0" xfId="0" quotePrefix="1" applyFont="1" applyFill="1" applyBorder="1" applyAlignment="1" applyProtection="1">
      <alignment horizontal="center" vertical="center"/>
      <protection locked="0"/>
    </xf>
    <xf numFmtId="0" fontId="9" fillId="0" borderId="34" xfId="0" applyFont="1" applyFill="1" applyBorder="1" applyAlignment="1" applyProtection="1">
      <alignment horizontal="center"/>
      <protection locked="0"/>
    </xf>
    <xf numFmtId="0" fontId="28" fillId="0" borderId="29" xfId="0" applyFont="1" applyFill="1" applyBorder="1" applyAlignment="1" applyProtection="1">
      <alignment horizontal="center" vertical="center"/>
      <protection locked="0"/>
    </xf>
    <xf numFmtId="0" fontId="28" fillId="0" borderId="23"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8" fillId="0" borderId="11" xfId="0" applyFont="1" applyFill="1" applyBorder="1" applyAlignment="1" applyProtection="1">
      <alignment horizontal="center"/>
      <protection locked="0"/>
    </xf>
    <xf numFmtId="0" fontId="28" fillId="0" borderId="30" xfId="0" applyFont="1" applyFill="1" applyBorder="1" applyAlignment="1" applyProtection="1">
      <alignment horizontal="center" vertical="center"/>
      <protection locked="0"/>
    </xf>
    <xf numFmtId="0" fontId="35" fillId="0" borderId="18" xfId="0" applyFont="1" applyFill="1" applyBorder="1" applyAlignment="1" applyProtection="1">
      <alignment horizontal="center" vertical="center"/>
      <protection locked="0"/>
    </xf>
    <xf numFmtId="0" fontId="28" fillId="24" borderId="11" xfId="0" applyFont="1" applyFill="1" applyBorder="1" applyAlignment="1" applyProtection="1">
      <alignment horizontal="left" vertical="center"/>
      <protection locked="0"/>
    </xf>
    <xf numFmtId="0" fontId="35" fillId="24" borderId="23" xfId="0" applyFont="1" applyFill="1" applyBorder="1" applyAlignment="1" applyProtection="1">
      <alignment horizontal="center" vertical="center"/>
      <protection locked="0"/>
    </xf>
    <xf numFmtId="0" fontId="35" fillId="0" borderId="62" xfId="0" applyFont="1" applyFill="1" applyBorder="1" applyAlignment="1" applyProtection="1">
      <alignment horizontal="center" vertical="center"/>
      <protection locked="0"/>
    </xf>
    <xf numFmtId="0" fontId="35" fillId="0" borderId="11"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0" fontId="28" fillId="0" borderId="18" xfId="0" applyFont="1" applyFill="1" applyBorder="1" applyAlignment="1" applyProtection="1">
      <alignment horizontal="left" vertical="center" indent="3"/>
      <protection locked="0"/>
    </xf>
    <xf numFmtId="0" fontId="35" fillId="0" borderId="26" xfId="0" applyFont="1" applyFill="1" applyBorder="1" applyAlignment="1" applyProtection="1">
      <alignment horizontal="center" vertical="center"/>
      <protection locked="0"/>
    </xf>
    <xf numFmtId="0" fontId="28" fillId="24" borderId="23" xfId="0" applyFont="1" applyFill="1" applyBorder="1" applyAlignment="1" applyProtection="1">
      <alignment horizontal="left" vertical="center"/>
      <protection locked="0"/>
    </xf>
    <xf numFmtId="0" fontId="28" fillId="0" borderId="11" xfId="0" applyFont="1" applyFill="1" applyBorder="1" applyAlignment="1" applyProtection="1">
      <alignment horizontal="left" vertical="center" indent="1"/>
      <protection locked="0"/>
    </xf>
    <xf numFmtId="0" fontId="35" fillId="24" borderId="11" xfId="0" applyFont="1" applyFill="1" applyBorder="1" applyAlignment="1" applyProtection="1">
      <alignment horizontal="center" vertical="center"/>
      <protection locked="0"/>
    </xf>
    <xf numFmtId="0" fontId="28" fillId="0" borderId="19" xfId="0" applyFont="1" applyFill="1" applyBorder="1" applyAlignment="1" applyProtection="1">
      <alignment horizontal="left" vertical="center" indent="3"/>
      <protection locked="0"/>
    </xf>
    <xf numFmtId="0" fontId="35" fillId="24" borderId="18" xfId="0" applyFont="1" applyFill="1" applyBorder="1" applyAlignment="1" applyProtection="1">
      <alignment horizontal="center" vertical="center"/>
      <protection locked="0"/>
    </xf>
    <xf numFmtId="0" fontId="28" fillId="0" borderId="19" xfId="0" applyFont="1" applyFill="1" applyBorder="1" applyAlignment="1" applyProtection="1">
      <alignment horizontal="left" vertical="center" indent="1"/>
      <protection locked="0"/>
    </xf>
    <xf numFmtId="0" fontId="35" fillId="0" borderId="63" xfId="0" applyFont="1" applyFill="1" applyBorder="1" applyAlignment="1" applyProtection="1">
      <alignment horizontal="center" vertical="center"/>
      <protection locked="0"/>
    </xf>
    <xf numFmtId="0" fontId="35" fillId="0" borderId="27" xfId="0" applyFont="1" applyFill="1" applyBorder="1" applyAlignment="1" applyProtection="1">
      <alignment horizontal="center" vertical="center"/>
      <protection locked="0"/>
    </xf>
    <xf numFmtId="0" fontId="28" fillId="0" borderId="19" xfId="0" applyFont="1" applyFill="1" applyBorder="1" applyAlignment="1" applyProtection="1">
      <alignment horizontal="left" vertical="center" indent="2"/>
      <protection locked="0"/>
    </xf>
    <xf numFmtId="0" fontId="28" fillId="0" borderId="18" xfId="0" applyFont="1" applyFill="1" applyBorder="1" applyAlignment="1" applyProtection="1">
      <alignment horizontal="left" vertical="center" indent="1"/>
      <protection locked="0"/>
    </xf>
    <xf numFmtId="0" fontId="28" fillId="24" borderId="62" xfId="0" applyFont="1" applyFill="1" applyBorder="1" applyAlignment="1" applyProtection="1">
      <alignment horizontal="left" vertical="center"/>
      <protection locked="0"/>
    </xf>
    <xf numFmtId="0" fontId="35" fillId="24" borderId="62" xfId="0" applyFont="1" applyFill="1" applyBorder="1" applyAlignment="1" applyProtection="1">
      <alignment horizontal="center" vertical="center"/>
      <protection locked="0"/>
    </xf>
    <xf numFmtId="0" fontId="28" fillId="0" borderId="11" xfId="0" quotePrefix="1" applyFont="1" applyFill="1" applyBorder="1" applyAlignment="1" applyProtection="1">
      <alignment horizontal="left" vertical="center" indent="2"/>
      <protection locked="0"/>
    </xf>
    <xf numFmtId="0" fontId="28" fillId="0" borderId="27" xfId="0" applyFont="1" applyFill="1" applyBorder="1" applyAlignment="1" applyProtection="1">
      <alignment horizontal="left" vertical="center" indent="1"/>
      <protection locked="0"/>
    </xf>
    <xf numFmtId="0" fontId="28" fillId="0" borderId="65" xfId="0" applyFont="1" applyFill="1" applyBorder="1" applyAlignment="1" applyProtection="1">
      <alignment horizontal="left" vertical="center" indent="1"/>
      <protection locked="0"/>
    </xf>
    <xf numFmtId="0" fontId="35" fillId="0" borderId="65" xfId="0" applyFont="1" applyFill="1" applyBorder="1" applyAlignment="1" applyProtection="1">
      <alignment horizontal="center" vertical="center"/>
      <protection locked="0"/>
    </xf>
    <xf numFmtId="0" fontId="9" fillId="0" borderId="14" xfId="0" applyFont="1" applyFill="1" applyBorder="1" applyAlignment="1" applyProtection="1">
      <alignment horizontal="right" vertical="center"/>
    </xf>
    <xf numFmtId="0" fontId="9" fillId="0" borderId="0" xfId="0" applyFont="1" applyBorder="1" applyAlignment="1" applyProtection="1">
      <alignment horizontal="left" vertical="center"/>
    </xf>
    <xf numFmtId="0" fontId="9" fillId="0" borderId="0" xfId="0" applyFont="1" applyBorder="1" applyAlignment="1" applyProtection="1">
      <alignment horizontal="left" vertical="center" indent="1"/>
    </xf>
    <xf numFmtId="0" fontId="28" fillId="0" borderId="0" xfId="0" applyFont="1" applyBorder="1" applyAlignment="1" applyProtection="1">
      <alignment horizontal="left" vertical="top" wrapText="1"/>
    </xf>
    <xf numFmtId="0" fontId="28" fillId="0" borderId="55" xfId="0" applyFont="1" applyBorder="1" applyAlignment="1" applyProtection="1">
      <alignment horizontal="left" vertical="top" wrapText="1"/>
    </xf>
    <xf numFmtId="0" fontId="10" fillId="0" borderId="16" xfId="0" applyFont="1" applyFill="1" applyBorder="1" applyProtection="1">
      <protection locked="0"/>
    </xf>
    <xf numFmtId="0" fontId="10" fillId="0" borderId="15" xfId="0" applyFont="1" applyFill="1" applyBorder="1" applyProtection="1">
      <protection locked="0"/>
    </xf>
    <xf numFmtId="0" fontId="9" fillId="0" borderId="54" xfId="0" applyFont="1" applyBorder="1" applyAlignment="1" applyProtection="1">
      <alignment horizontal="left" vertical="center"/>
      <protection locked="0"/>
    </xf>
    <xf numFmtId="0" fontId="10" fillId="0" borderId="14" xfId="0" applyFont="1" applyFill="1" applyBorder="1" applyProtection="1">
      <protection locked="0"/>
    </xf>
    <xf numFmtId="0" fontId="10" fillId="0" borderId="0" xfId="0" applyFont="1" applyFill="1" applyBorder="1" applyAlignment="1" applyProtection="1">
      <alignment horizontal="center"/>
      <protection locked="0"/>
    </xf>
    <xf numFmtId="0" fontId="9" fillId="0" borderId="14" xfId="0" applyFont="1" applyFill="1" applyBorder="1" applyAlignment="1" applyProtection="1">
      <alignment horizontal="left"/>
      <protection locked="0"/>
    </xf>
    <xf numFmtId="0" fontId="9" fillId="0" borderId="28" xfId="0" applyFont="1" applyBorder="1" applyAlignment="1" applyProtection="1">
      <alignment horizontal="left" vertical="center"/>
      <protection locked="0"/>
    </xf>
    <xf numFmtId="0" fontId="50" fillId="0" borderId="14" xfId="0" applyFont="1" applyFill="1" applyBorder="1" applyAlignment="1" applyProtection="1">
      <alignment horizontal="center" vertical="top"/>
      <protection locked="0"/>
    </xf>
    <xf numFmtId="0" fontId="50" fillId="0" borderId="0" xfId="0" applyFont="1" applyFill="1" applyBorder="1" applyAlignment="1" applyProtection="1">
      <alignment horizontal="center" vertical="top"/>
      <protection locked="0"/>
    </xf>
    <xf numFmtId="0" fontId="10" fillId="0" borderId="10" xfId="0" applyFont="1" applyFill="1" applyBorder="1" applyAlignment="1" applyProtection="1">
      <protection locked="0"/>
    </xf>
    <xf numFmtId="0" fontId="10" fillId="0" borderId="0" xfId="0" applyFont="1" applyFill="1" applyBorder="1" applyAlignment="1" applyProtection="1">
      <protection locked="0"/>
    </xf>
    <xf numFmtId="0" fontId="51" fillId="0" borderId="55" xfId="0" applyFont="1" applyFill="1" applyBorder="1" applyAlignment="1" applyProtection="1">
      <alignment horizontal="left"/>
      <protection locked="0"/>
    </xf>
    <xf numFmtId="0" fontId="36" fillId="0" borderId="14" xfId="0" applyFont="1" applyFill="1" applyBorder="1" applyAlignment="1" applyProtection="1">
      <alignment horizontal="center"/>
      <protection locked="0"/>
    </xf>
    <xf numFmtId="0" fontId="28" fillId="0" borderId="0" xfId="0" applyFont="1" applyFill="1" applyBorder="1" applyAlignment="1" applyProtection="1">
      <alignment horizontal="center"/>
      <protection locked="0"/>
    </xf>
    <xf numFmtId="0" fontId="10" fillId="0" borderId="55" xfId="0" applyFont="1" applyFill="1" applyBorder="1" applyProtection="1">
      <protection locked="0"/>
    </xf>
    <xf numFmtId="0" fontId="38"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protection locked="0"/>
    </xf>
    <xf numFmtId="0" fontId="28" fillId="0" borderId="56" xfId="0" applyFont="1" applyFill="1" applyBorder="1" applyAlignment="1" applyProtection="1">
      <alignment horizontal="center"/>
      <protection locked="0"/>
    </xf>
    <xf numFmtId="0" fontId="28" fillId="0" borderId="22" xfId="0" applyFont="1" applyFill="1" applyBorder="1" applyAlignment="1" applyProtection="1">
      <alignment horizontal="center"/>
      <protection locked="0"/>
    </xf>
    <xf numFmtId="0" fontId="10" fillId="0" borderId="22" xfId="0" applyFont="1" applyFill="1" applyBorder="1" applyProtection="1">
      <protection locked="0"/>
    </xf>
    <xf numFmtId="0" fontId="10" fillId="0" borderId="80" xfId="0" applyFont="1" applyFill="1" applyBorder="1" applyProtection="1">
      <protection locked="0"/>
    </xf>
    <xf numFmtId="0" fontId="9" fillId="0" borderId="23" xfId="0" applyFont="1" applyFill="1" applyBorder="1" applyAlignment="1" applyProtection="1">
      <alignment horizontal="center"/>
      <protection locked="0"/>
    </xf>
    <xf numFmtId="0" fontId="9" fillId="0" borderId="23" xfId="0" applyFont="1" applyFill="1" applyBorder="1" applyProtection="1">
      <protection locked="0"/>
    </xf>
    <xf numFmtId="0" fontId="9" fillId="0" borderId="75" xfId="0" applyFont="1" applyFill="1" applyBorder="1" applyProtection="1">
      <protection locked="0"/>
    </xf>
    <xf numFmtId="0" fontId="9" fillId="0" borderId="11" xfId="0" applyFont="1" applyFill="1" applyBorder="1" applyAlignment="1" applyProtection="1">
      <alignment horizontal="center"/>
      <protection locked="0"/>
    </xf>
    <xf numFmtId="0" fontId="9" fillId="0" borderId="18" xfId="0" applyFont="1" applyFill="1" applyBorder="1" applyAlignment="1" applyProtection="1">
      <alignment horizontal="center"/>
      <protection locked="0"/>
    </xf>
    <xf numFmtId="0" fontId="9" fillId="0" borderId="42" xfId="0" applyFont="1" applyFill="1" applyBorder="1" applyAlignment="1" applyProtection="1">
      <alignment horizontal="center"/>
      <protection locked="0"/>
    </xf>
    <xf numFmtId="0" fontId="9" fillId="0" borderId="68"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10" fillId="0" borderId="23" xfId="0" applyFont="1" applyFill="1" applyBorder="1" applyAlignment="1" applyProtection="1">
      <alignment horizontal="center" vertical="center"/>
      <protection locked="0"/>
    </xf>
    <xf numFmtId="0" fontId="9" fillId="0" borderId="12" xfId="0" applyFont="1" applyFill="1" applyBorder="1" applyAlignment="1" applyProtection="1">
      <alignment horizontal="left" vertical="center"/>
      <protection locked="0"/>
    </xf>
    <xf numFmtId="0" fontId="9" fillId="0" borderId="25"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22" xfId="0" applyFont="1" applyFill="1" applyBorder="1" applyAlignment="1" applyProtection="1">
      <alignment horizontal="left" vertical="center" indent="1"/>
      <protection locked="0"/>
    </xf>
    <xf numFmtId="0" fontId="9" fillId="0" borderId="36" xfId="0" applyFont="1" applyFill="1" applyBorder="1" applyAlignment="1" applyProtection="1">
      <alignment horizontal="left" vertical="center"/>
      <protection locked="0"/>
    </xf>
    <xf numFmtId="0" fontId="9" fillId="0" borderId="66" xfId="0" applyFont="1" applyFill="1" applyBorder="1" applyAlignment="1" applyProtection="1">
      <alignment horizontal="left" vertical="center" indent="1"/>
      <protection locked="0"/>
    </xf>
    <xf numFmtId="0" fontId="9" fillId="0" borderId="77" xfId="0" applyFont="1" applyFill="1" applyBorder="1" applyAlignment="1" applyProtection="1">
      <alignment horizontal="left" vertical="center"/>
      <protection locked="0"/>
    </xf>
    <xf numFmtId="0" fontId="10" fillId="0" borderId="62" xfId="0" applyFont="1" applyFill="1" applyBorder="1" applyAlignment="1" applyProtection="1">
      <alignment horizontal="center" vertical="center"/>
      <protection locked="0"/>
    </xf>
    <xf numFmtId="0" fontId="28" fillId="0" borderId="28" xfId="0" applyFont="1" applyFill="1" applyBorder="1" applyAlignment="1" applyProtection="1">
      <alignment horizontal="center" vertical="center"/>
    </xf>
    <xf numFmtId="0" fontId="19" fillId="28" borderId="28" xfId="0" applyFont="1" applyFill="1" applyBorder="1" applyAlignment="1" applyProtection="1">
      <alignment horizontal="center" vertical="center"/>
    </xf>
    <xf numFmtId="0" fontId="19" fillId="28" borderId="22" xfId="0" applyFont="1" applyFill="1" applyBorder="1" applyAlignment="1" applyProtection="1">
      <alignment horizontal="center" vertical="center"/>
    </xf>
    <xf numFmtId="0" fontId="19" fillId="28" borderId="42" xfId="0" applyFont="1" applyFill="1" applyBorder="1" applyAlignment="1" applyProtection="1">
      <alignment horizontal="center" vertical="center"/>
    </xf>
    <xf numFmtId="0" fontId="19" fillId="0" borderId="18"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protection locked="0"/>
    </xf>
    <xf numFmtId="0" fontId="28" fillId="0" borderId="42" xfId="0" applyFont="1" applyFill="1" applyBorder="1" applyAlignment="1" applyProtection="1">
      <alignment horizontal="center" vertical="center"/>
    </xf>
    <xf numFmtId="0" fontId="9" fillId="0" borderId="14"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1" fillId="0" borderId="16" xfId="0" applyFont="1" applyFill="1" applyBorder="1" applyAlignment="1" applyProtection="1">
      <alignment horizontal="right"/>
    </xf>
    <xf numFmtId="0" fontId="10" fillId="0" borderId="15" xfId="0" applyFont="1" applyFill="1" applyBorder="1" applyAlignment="1" applyProtection="1">
      <alignment horizontal="left" vertical="center" indent="2"/>
    </xf>
    <xf numFmtId="0" fontId="10" fillId="0" borderId="15"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54" fillId="0" borderId="41" xfId="0" applyFont="1" applyFill="1" applyBorder="1" applyAlignment="1" applyProtection="1">
      <alignment horizontal="left" vertical="center"/>
    </xf>
    <xf numFmtId="164" fontId="5" fillId="0" borderId="18" xfId="0" applyNumberFormat="1" applyFont="1" applyFill="1" applyBorder="1" applyAlignment="1" applyProtection="1">
      <alignment horizontal="right" vertical="center"/>
      <protection locked="0"/>
    </xf>
    <xf numFmtId="164" fontId="5" fillId="0" borderId="42" xfId="0" applyNumberFormat="1" applyFont="1" applyFill="1" applyBorder="1" applyAlignment="1" applyProtection="1">
      <alignment horizontal="right" vertical="center"/>
      <protection locked="0"/>
    </xf>
    <xf numFmtId="164" fontId="5" fillId="0" borderId="45" xfId="0" applyNumberFormat="1" applyFont="1" applyFill="1" applyBorder="1" applyAlignment="1" applyProtection="1">
      <alignment horizontal="right" vertical="center"/>
      <protection locked="0"/>
    </xf>
    <xf numFmtId="0" fontId="62" fillId="0" borderId="45" xfId="0" applyFont="1" applyBorder="1" applyAlignment="1" applyProtection="1">
      <alignment vertical="center"/>
      <protection locked="0"/>
    </xf>
    <xf numFmtId="0" fontId="63" fillId="0" borderId="0" xfId="0" applyFont="1" applyAlignment="1" applyProtection="1">
      <alignment horizontal="center" vertical="center"/>
    </xf>
    <xf numFmtId="0" fontId="4" fillId="0" borderId="0" xfId="0" applyFont="1" applyProtection="1">
      <protection locked="0"/>
    </xf>
    <xf numFmtId="0" fontId="4" fillId="0" borderId="14" xfId="0" applyFont="1" applyBorder="1" applyProtection="1">
      <protection locked="0"/>
    </xf>
    <xf numFmtId="0" fontId="4" fillId="0" borderId="0" xfId="0" applyFont="1" applyBorder="1" applyProtection="1">
      <protection locked="0"/>
    </xf>
    <xf numFmtId="0" fontId="10"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10" fillId="0" borderId="13" xfId="0" applyFont="1" applyBorder="1" applyAlignment="1" applyProtection="1">
      <alignment vertical="center"/>
      <protection locked="0"/>
    </xf>
    <xf numFmtId="0" fontId="10" fillId="0" borderId="18"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0" xfId="0" applyFont="1" applyAlignment="1" applyProtection="1">
      <alignment vertical="center"/>
      <protection locked="0"/>
    </xf>
    <xf numFmtId="49" fontId="3" fillId="24" borderId="71" xfId="0" applyNumberFormat="1" applyFont="1" applyFill="1" applyBorder="1" applyAlignment="1" applyProtection="1">
      <alignment horizontal="left" vertical="center"/>
      <protection locked="0"/>
    </xf>
    <xf numFmtId="0" fontId="3" fillId="24" borderId="23" xfId="0" applyFont="1" applyFill="1" applyBorder="1" applyAlignment="1" applyProtection="1">
      <alignment horizontal="left" vertical="center"/>
      <protection locked="0"/>
    </xf>
    <xf numFmtId="0" fontId="4" fillId="24" borderId="52" xfId="0" quotePrefix="1" applyFont="1" applyFill="1" applyBorder="1" applyAlignment="1" applyProtection="1">
      <alignment horizontal="center" vertical="center"/>
      <protection locked="0"/>
    </xf>
    <xf numFmtId="164" fontId="4" fillId="24" borderId="18" xfId="0" applyNumberFormat="1" applyFont="1" applyFill="1" applyBorder="1" applyAlignment="1" applyProtection="1">
      <alignment horizontal="right" vertical="center"/>
      <protection locked="0"/>
    </xf>
    <xf numFmtId="0" fontId="3" fillId="24" borderId="12" xfId="0" applyFont="1" applyFill="1" applyBorder="1" applyAlignment="1" applyProtection="1">
      <alignment vertical="center"/>
      <protection locked="0"/>
    </xf>
    <xf numFmtId="0" fontId="3" fillId="24" borderId="11" xfId="0" applyFont="1" applyFill="1" applyBorder="1" applyAlignment="1" applyProtection="1">
      <alignment vertical="center"/>
      <protection locked="0"/>
    </xf>
    <xf numFmtId="0" fontId="3" fillId="24" borderId="0" xfId="0" applyFont="1" applyFill="1" applyAlignment="1" applyProtection="1">
      <alignment vertical="center"/>
      <protection locked="0"/>
    </xf>
    <xf numFmtId="0" fontId="3" fillId="24" borderId="0" xfId="0" applyFont="1" applyFill="1" applyAlignment="1" applyProtection="1">
      <alignment vertical="center"/>
    </xf>
    <xf numFmtId="0" fontId="3" fillId="0" borderId="23"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4" fillId="0" borderId="23" xfId="0" applyFont="1" applyFill="1" applyBorder="1" applyAlignment="1" applyProtection="1">
      <alignment horizontal="center" vertical="center"/>
    </xf>
    <xf numFmtId="1" fontId="3" fillId="0" borderId="23" xfId="0" applyNumberFormat="1" applyFont="1" applyFill="1" applyBorder="1" applyAlignment="1" applyProtection="1">
      <alignment horizontal="right" vertical="center"/>
    </xf>
    <xf numFmtId="49" fontId="3" fillId="24" borderId="14" xfId="0" applyNumberFormat="1" applyFont="1" applyFill="1" applyBorder="1" applyAlignment="1" applyProtection="1">
      <alignment horizontal="left" vertical="center"/>
      <protection locked="0"/>
    </xf>
    <xf numFmtId="0" fontId="3" fillId="24" borderId="11" xfId="0" applyFont="1" applyFill="1" applyBorder="1" applyAlignment="1" applyProtection="1">
      <alignment horizontal="left" vertical="center" indent="1"/>
      <protection locked="0"/>
    </xf>
    <xf numFmtId="0" fontId="3" fillId="0" borderId="11" xfId="0" applyFont="1" applyFill="1" applyBorder="1" applyAlignment="1" applyProtection="1">
      <alignment horizontal="left" vertical="center" indent="1"/>
    </xf>
    <xf numFmtId="1" fontId="4" fillId="0" borderId="11" xfId="0" applyNumberFormat="1" applyFont="1" applyFill="1" applyBorder="1" applyAlignment="1" applyProtection="1">
      <alignment horizontal="right" vertical="center"/>
    </xf>
    <xf numFmtId="1" fontId="4" fillId="0" borderId="18" xfId="0" applyNumberFormat="1" applyFont="1" applyFill="1" applyBorder="1" applyAlignment="1" applyProtection="1">
      <alignment horizontal="right" vertical="center"/>
    </xf>
    <xf numFmtId="0" fontId="4" fillId="24" borderId="12" xfId="0" applyFont="1" applyFill="1" applyBorder="1" applyAlignment="1" applyProtection="1">
      <alignment vertical="center"/>
      <protection locked="0"/>
    </xf>
    <xf numFmtId="0" fontId="4" fillId="24" borderId="11" xfId="0" applyFont="1" applyFill="1" applyBorder="1" applyAlignment="1" applyProtection="1">
      <alignment vertical="center"/>
      <protection locked="0"/>
    </xf>
    <xf numFmtId="0" fontId="4" fillId="2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xf>
    <xf numFmtId="1" fontId="3" fillId="0" borderId="23" xfId="0" applyNumberFormat="1" applyFont="1" applyFill="1" applyBorder="1" applyAlignment="1" applyProtection="1">
      <alignment vertical="center"/>
    </xf>
    <xf numFmtId="49" fontId="3" fillId="0" borderId="14" xfId="0" applyNumberFormat="1" applyFont="1" applyFill="1" applyBorder="1" applyAlignment="1" applyProtection="1">
      <alignment horizontal="left" vertical="center"/>
      <protection locked="0"/>
    </xf>
    <xf numFmtId="0" fontId="4" fillId="0" borderId="52" xfId="0" quotePrefix="1" applyFont="1" applyFill="1" applyBorder="1" applyAlignment="1" applyProtection="1">
      <alignment horizontal="center" vertical="center"/>
      <protection locked="0"/>
    </xf>
    <xf numFmtId="0" fontId="4" fillId="0" borderId="12"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1" fontId="4" fillId="0" borderId="11" xfId="0" applyNumberFormat="1" applyFont="1" applyFill="1" applyBorder="1" applyAlignment="1" applyProtection="1">
      <alignment vertical="center"/>
    </xf>
    <xf numFmtId="1" fontId="4" fillId="0" borderId="25" xfId="0" applyNumberFormat="1" applyFont="1" applyFill="1" applyBorder="1" applyAlignment="1" applyProtection="1">
      <alignment vertical="center"/>
    </xf>
    <xf numFmtId="0" fontId="4" fillId="0" borderId="64" xfId="0" quotePrefix="1" applyFont="1" applyFill="1" applyBorder="1" applyAlignment="1" applyProtection="1">
      <alignment horizontal="center" vertical="center"/>
      <protection locked="0"/>
    </xf>
    <xf numFmtId="1" fontId="4" fillId="0" borderId="18" xfId="0" applyNumberFormat="1" applyFont="1" applyFill="1" applyBorder="1" applyAlignment="1" applyProtection="1">
      <alignment vertical="center"/>
    </xf>
    <xf numFmtId="1" fontId="4" fillId="0" borderId="64" xfId="0" applyNumberFormat="1" applyFont="1" applyFill="1" applyBorder="1" applyAlignment="1" applyProtection="1">
      <alignment vertical="center"/>
    </xf>
    <xf numFmtId="0" fontId="3" fillId="24" borderId="11" xfId="0" applyFont="1" applyFill="1" applyBorder="1" applyAlignment="1" applyProtection="1">
      <alignment horizontal="left" vertical="center" indent="2"/>
      <protection locked="0"/>
    </xf>
    <xf numFmtId="0" fontId="3" fillId="0" borderId="11" xfId="0" applyFont="1" applyFill="1" applyBorder="1" applyAlignment="1" applyProtection="1">
      <alignment horizontal="left" vertical="center" indent="2"/>
    </xf>
    <xf numFmtId="1" fontId="3" fillId="0" borderId="11" xfId="0" applyNumberFormat="1" applyFont="1" applyFill="1" applyBorder="1" applyAlignment="1" applyProtection="1">
      <alignment vertical="center"/>
    </xf>
    <xf numFmtId="0" fontId="3" fillId="0" borderId="11" xfId="0" applyFont="1" applyFill="1" applyBorder="1" applyAlignment="1" applyProtection="1">
      <alignment horizontal="left" vertical="center" indent="3"/>
      <protection locked="0"/>
    </xf>
    <xf numFmtId="0" fontId="4" fillId="0" borderId="11" xfId="0" applyFont="1" applyFill="1" applyBorder="1" applyAlignment="1" applyProtection="1">
      <alignment horizontal="left" vertical="center" indent="3"/>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xf>
    <xf numFmtId="0" fontId="27" fillId="0" borderId="0" xfId="0" applyFont="1" applyBorder="1" applyAlignment="1" applyProtection="1">
      <alignment horizontal="left" vertical="center"/>
      <protection locked="0"/>
    </xf>
    <xf numFmtId="0" fontId="28" fillId="0" borderId="26" xfId="0" applyFont="1" applyFill="1" applyBorder="1" applyAlignment="1" applyProtection="1">
      <alignment horizontal="left" vertical="center"/>
    </xf>
    <xf numFmtId="0" fontId="28" fillId="0" borderId="23" xfId="0" applyFont="1" applyFill="1" applyBorder="1" applyAlignment="1" applyProtection="1">
      <alignment horizontal="left" vertical="center"/>
    </xf>
    <xf numFmtId="0" fontId="28" fillId="0" borderId="18" xfId="0" applyFont="1" applyFill="1" applyBorder="1" applyAlignment="1" applyProtection="1">
      <alignment horizontal="left" vertical="center"/>
    </xf>
    <xf numFmtId="0" fontId="3" fillId="25" borderId="85"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76" xfId="0" applyFont="1" applyFill="1" applyBorder="1" applyAlignment="1" applyProtection="1">
      <alignment horizontal="center" vertical="center"/>
      <protection locked="0"/>
    </xf>
    <xf numFmtId="0" fontId="3" fillId="0" borderId="0" xfId="0" applyFont="1" applyBorder="1" applyAlignment="1" applyProtection="1">
      <alignment horizontal="center"/>
    </xf>
    <xf numFmtId="0" fontId="3" fillId="0" borderId="69" xfId="0" applyFont="1" applyBorder="1" applyAlignment="1" applyProtection="1">
      <alignment horizontal="center" vertical="center"/>
    </xf>
    <xf numFmtId="0" fontId="3" fillId="0" borderId="69" xfId="0" applyFont="1" applyBorder="1" applyAlignment="1" applyProtection="1">
      <alignment horizontal="right"/>
    </xf>
    <xf numFmtId="0" fontId="3" fillId="0" borderId="41" xfId="0" applyFont="1" applyBorder="1" applyAlignment="1" applyProtection="1">
      <alignment horizontal="right"/>
    </xf>
    <xf numFmtId="0" fontId="3" fillId="0" borderId="23" xfId="0" applyFont="1" applyBorder="1" applyAlignment="1" applyProtection="1">
      <alignment vertical="center"/>
      <protection locked="0"/>
    </xf>
    <xf numFmtId="0" fontId="3" fillId="0" borderId="55" xfId="0" applyFont="1" applyBorder="1" applyAlignment="1" applyProtection="1">
      <alignment horizontal="right"/>
    </xf>
    <xf numFmtId="0" fontId="3" fillId="0" borderId="0" xfId="0" applyFont="1" applyBorder="1" applyAlignment="1" applyProtection="1">
      <alignment horizontal="center" vertical="center"/>
    </xf>
    <xf numFmtId="0" fontId="3" fillId="25" borderId="44" xfId="0" applyFont="1" applyFill="1" applyBorder="1" applyAlignment="1" applyProtection="1">
      <alignment horizontal="center" vertical="center"/>
    </xf>
    <xf numFmtId="0" fontId="3" fillId="25" borderId="80" xfId="0" applyFont="1" applyFill="1" applyBorder="1" applyAlignment="1" applyProtection="1">
      <alignment vertical="center"/>
    </xf>
    <xf numFmtId="0" fontId="3" fillId="24" borderId="25" xfId="0" applyFont="1" applyFill="1" applyBorder="1" applyAlignment="1" applyProtection="1">
      <alignment vertical="center"/>
      <protection locked="0"/>
    </xf>
    <xf numFmtId="0" fontId="3" fillId="24" borderId="0" xfId="0" applyFont="1" applyFill="1" applyBorder="1" applyAlignment="1" applyProtection="1">
      <alignment horizontal="center" vertical="center"/>
    </xf>
    <xf numFmtId="0" fontId="3" fillId="0" borderId="68" xfId="0" applyFont="1" applyFill="1" applyBorder="1" applyAlignment="1" applyProtection="1">
      <alignment horizontal="left" vertical="center"/>
    </xf>
    <xf numFmtId="1" fontId="3" fillId="0" borderId="51" xfId="0" applyNumberFormat="1" applyFont="1" applyFill="1" applyBorder="1" applyAlignment="1" applyProtection="1">
      <alignment horizontal="right" vertical="center"/>
    </xf>
    <xf numFmtId="0" fontId="3" fillId="0" borderId="0" xfId="0" applyFont="1" applyFill="1" applyAlignment="1" applyProtection="1">
      <alignment vertical="center"/>
    </xf>
    <xf numFmtId="1" fontId="4" fillId="0" borderId="55" xfId="0" applyNumberFormat="1" applyFont="1" applyFill="1" applyBorder="1" applyAlignment="1" applyProtection="1">
      <alignment horizontal="right" vertical="center"/>
    </xf>
    <xf numFmtId="1" fontId="4" fillId="0" borderId="80" xfId="0" applyNumberFormat="1" applyFont="1" applyFill="1" applyBorder="1" applyAlignment="1" applyProtection="1">
      <alignment horizontal="right" vertical="center"/>
    </xf>
    <xf numFmtId="1" fontId="3" fillId="0" borderId="51"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1" fontId="4" fillId="0" borderId="55" xfId="0" applyNumberFormat="1" applyFont="1" applyFill="1" applyBorder="1" applyAlignment="1" applyProtection="1">
      <alignment vertical="center"/>
    </xf>
    <xf numFmtId="1" fontId="4" fillId="0" borderId="80" xfId="0" applyNumberFormat="1" applyFont="1" applyFill="1" applyBorder="1" applyAlignment="1" applyProtection="1">
      <alignment vertical="center"/>
    </xf>
    <xf numFmtId="1" fontId="3" fillId="0" borderId="55" xfId="0" applyNumberFormat="1" applyFont="1" applyFill="1" applyBorder="1" applyAlignment="1" applyProtection="1">
      <alignment vertical="center"/>
    </xf>
    <xf numFmtId="0" fontId="3" fillId="25" borderId="50" xfId="0" applyFont="1" applyFill="1" applyBorder="1" applyAlignment="1" applyProtection="1">
      <alignment vertical="center"/>
      <protection locked="0"/>
    </xf>
    <xf numFmtId="0" fontId="3" fillId="25" borderId="49" xfId="0" applyFont="1" applyFill="1" applyBorder="1" applyAlignment="1" applyProtection="1">
      <alignment vertical="center"/>
      <protection locked="0"/>
    </xf>
    <xf numFmtId="1" fontId="3" fillId="25" borderId="23" xfId="0" applyNumberFormat="1" applyFont="1" applyFill="1" applyBorder="1" applyAlignment="1" applyProtection="1">
      <alignment vertical="center"/>
    </xf>
    <xf numFmtId="1" fontId="3" fillId="25" borderId="51" xfId="0" applyNumberFormat="1" applyFont="1" applyFill="1" applyBorder="1" applyAlignment="1" applyProtection="1">
      <alignment vertical="center"/>
    </xf>
    <xf numFmtId="0" fontId="4" fillId="0" borderId="26" xfId="0" quotePrefix="1" applyFont="1" applyFill="1" applyBorder="1" applyAlignment="1" applyProtection="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xf>
    <xf numFmtId="49" fontId="3" fillId="24" borderId="23" xfId="0" applyNumberFormat="1" applyFont="1" applyFill="1" applyBorder="1" applyAlignment="1" applyProtection="1">
      <alignment horizontal="left" vertical="center"/>
      <protection locked="0"/>
    </xf>
    <xf numFmtId="0" fontId="3" fillId="24" borderId="21" xfId="0" applyFont="1" applyFill="1" applyBorder="1" applyAlignment="1" applyProtection="1">
      <alignment horizontal="left" vertical="center"/>
      <protection locked="0"/>
    </xf>
    <xf numFmtId="49" fontId="3" fillId="0" borderId="11"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1" xfId="0" applyFont="1" applyFill="1" applyBorder="1" applyAlignment="1" applyProtection="1">
      <alignment horizontal="left" vertical="center" indent="1"/>
    </xf>
    <xf numFmtId="49" fontId="3" fillId="0" borderId="18" xfId="0" applyNumberFormat="1" applyFont="1" applyFill="1" applyBorder="1" applyAlignment="1" applyProtection="1">
      <alignment horizontal="left" vertical="center"/>
      <protection locked="0"/>
    </xf>
    <xf numFmtId="0" fontId="3" fillId="0" borderId="64" xfId="0" applyFont="1" applyFill="1" applyBorder="1" applyAlignment="1" applyProtection="1">
      <alignment horizontal="left" vertical="center" indent="2"/>
      <protection locked="0"/>
    </xf>
    <xf numFmtId="0" fontId="3" fillId="0" borderId="0" xfId="39" applyFont="1" applyFill="1" applyBorder="1" applyAlignment="1" applyProtection="1">
      <alignment horizontal="center" vertical="center"/>
    </xf>
    <xf numFmtId="49" fontId="3" fillId="24" borderId="20" xfId="0" applyNumberFormat="1" applyFont="1" applyFill="1" applyBorder="1" applyAlignment="1" applyProtection="1">
      <alignment horizontal="left" vertical="center"/>
      <protection locked="0"/>
    </xf>
    <xf numFmtId="0" fontId="3" fillId="24" borderId="11"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75" xfId="0" applyNumberFormat="1" applyFont="1" applyFill="1" applyBorder="1" applyAlignment="1" applyProtection="1">
      <alignment vertical="center"/>
    </xf>
    <xf numFmtId="0" fontId="3" fillId="0" borderId="11" xfId="0" applyFont="1" applyFill="1" applyBorder="1" applyAlignment="1" applyProtection="1">
      <alignment horizontal="left" vertical="center" indent="1"/>
      <protection locked="0"/>
    </xf>
    <xf numFmtId="0" fontId="3" fillId="0" borderId="11" xfId="0" quotePrefix="1" applyFont="1" applyFill="1" applyBorder="1" applyAlignment="1" applyProtection="1">
      <alignment horizontal="left" vertical="center" indent="2"/>
      <protection locked="0"/>
    </xf>
    <xf numFmtId="0" fontId="10" fillId="0" borderId="11" xfId="0" applyFont="1" applyFill="1" applyBorder="1" applyAlignment="1" applyProtection="1">
      <alignment horizontal="left" vertical="center" indent="2"/>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xf>
    <xf numFmtId="0" fontId="4" fillId="0" borderId="25" xfId="0" applyFont="1" applyFill="1" applyBorder="1" applyAlignment="1" applyProtection="1">
      <alignment horizontal="left" vertical="center" indent="1"/>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xf>
    <xf numFmtId="49" fontId="3" fillId="0" borderId="68"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xf>
    <xf numFmtId="1" fontId="4" fillId="0" borderId="49" xfId="0" applyNumberFormat="1" applyFont="1" applyFill="1" applyBorder="1" applyAlignment="1" applyProtection="1">
      <alignment vertical="center"/>
    </xf>
    <xf numFmtId="1" fontId="3" fillId="0" borderId="24" xfId="0" applyNumberFormat="1" applyFont="1" applyFill="1" applyBorder="1" applyAlignment="1" applyProtection="1">
      <alignment vertical="center"/>
    </xf>
    <xf numFmtId="1" fontId="3" fillId="0" borderId="75" xfId="0" applyNumberFormat="1" applyFont="1" applyFill="1" applyBorder="1" applyAlignment="1" applyProtection="1">
      <alignment vertical="center"/>
    </xf>
    <xf numFmtId="0" fontId="3" fillId="0" borderId="36" xfId="0" applyFont="1" applyFill="1" applyBorder="1" applyAlignment="1" applyProtection="1">
      <alignment horizontal="left" vertical="center"/>
    </xf>
    <xf numFmtId="0" fontId="4" fillId="0" borderId="19" xfId="0" applyFont="1" applyFill="1" applyBorder="1" applyAlignment="1" applyProtection="1">
      <alignment horizontal="left" vertical="center" indent="2"/>
    </xf>
    <xf numFmtId="0" fontId="4" fillId="0" borderId="62" xfId="0" applyFont="1" applyFill="1" applyBorder="1" applyAlignment="1" applyProtection="1">
      <alignment horizontal="center" vertical="center"/>
    </xf>
    <xf numFmtId="1" fontId="4" fillId="0" borderId="19" xfId="0" applyNumberFormat="1" applyFont="1" applyFill="1" applyBorder="1" applyAlignment="1" applyProtection="1">
      <alignment vertical="center"/>
    </xf>
    <xf numFmtId="1" fontId="4" fillId="0" borderId="67" xfId="0" applyNumberFormat="1" applyFont="1" applyFill="1" applyBorder="1" applyAlignment="1" applyProtection="1">
      <alignment vertical="center"/>
    </xf>
    <xf numFmtId="49" fontId="3" fillId="0" borderId="17" xfId="0" applyNumberFormat="1" applyFont="1" applyFill="1" applyBorder="1" applyAlignment="1" applyProtection="1">
      <alignment horizontal="left" vertical="center"/>
      <protection locked="0"/>
    </xf>
    <xf numFmtId="0" fontId="4" fillId="0" borderId="63" xfId="0" quotePrefix="1" applyFont="1" applyFill="1" applyBorder="1" applyAlignment="1" applyProtection="1">
      <alignment horizontal="center" vertical="center"/>
      <protection locked="0"/>
    </xf>
    <xf numFmtId="164" fontId="5" fillId="0" borderId="78" xfId="0" applyNumberFormat="1" applyFont="1" applyFill="1" applyBorder="1" applyAlignment="1" applyProtection="1">
      <alignment horizontal="right" vertical="center"/>
      <protection locked="0"/>
    </xf>
    <xf numFmtId="0" fontId="3" fillId="0" borderId="77" xfId="0" applyFont="1" applyFill="1" applyBorder="1" applyAlignment="1" applyProtection="1">
      <alignment horizontal="left" vertical="center"/>
    </xf>
    <xf numFmtId="0" fontId="4" fillId="0" borderId="19" xfId="0" applyFont="1" applyFill="1" applyBorder="1" applyAlignment="1" applyProtection="1">
      <alignment horizontal="left" vertical="center" indent="1"/>
    </xf>
    <xf numFmtId="0" fontId="4" fillId="0" borderId="19" xfId="0" applyFont="1" applyFill="1" applyBorder="1" applyAlignment="1" applyProtection="1">
      <alignment horizontal="center" vertical="center"/>
    </xf>
    <xf numFmtId="0" fontId="4" fillId="0" borderId="0" xfId="0" applyFont="1" applyBorder="1" applyAlignment="1" applyProtection="1">
      <alignment horizontal="center"/>
    </xf>
    <xf numFmtId="0" fontId="4" fillId="0" borderId="0" xfId="0" applyFont="1" applyBorder="1" applyAlignment="1" applyProtection="1">
      <alignment horizontal="center" vertical="center"/>
    </xf>
    <xf numFmtId="0" fontId="59" fillId="0" borderId="54" xfId="0" applyFont="1" applyBorder="1" applyAlignment="1" applyProtection="1">
      <alignment horizontal="left" vertical="center"/>
      <protection locked="0"/>
    </xf>
    <xf numFmtId="0" fontId="28" fillId="0" borderId="54" xfId="0" applyFont="1" applyBorder="1" applyAlignment="1" applyProtection="1">
      <alignment horizontal="left" vertical="center"/>
      <protection locked="0"/>
    </xf>
    <xf numFmtId="0" fontId="28" fillId="0" borderId="84" xfId="0" applyFont="1" applyFill="1" applyBorder="1" applyProtection="1">
      <protection locked="0"/>
    </xf>
    <xf numFmtId="0" fontId="3" fillId="0" borderId="0" xfId="0" applyFont="1" applyFill="1" applyBorder="1" applyProtection="1">
      <protection locked="0"/>
    </xf>
    <xf numFmtId="0" fontId="0" fillId="0" borderId="0" xfId="0" applyProtection="1">
      <protection locked="0"/>
    </xf>
    <xf numFmtId="0" fontId="28" fillId="0" borderId="49" xfId="0" applyFont="1" applyFill="1" applyBorder="1" applyProtection="1">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Protection="1">
      <protection locked="0"/>
    </xf>
    <xf numFmtId="0" fontId="19" fillId="0" borderId="0" xfId="0" applyFont="1" applyFill="1" applyProtection="1">
      <protection locked="0"/>
    </xf>
    <xf numFmtId="0" fontId="58" fillId="0" borderId="20" xfId="0" applyFont="1" applyFill="1" applyBorder="1" applyAlignment="1" applyProtection="1">
      <alignment horizontal="left"/>
      <protection locked="0"/>
    </xf>
    <xf numFmtId="0" fontId="4" fillId="0" borderId="25" xfId="0" applyFont="1" applyFill="1" applyBorder="1" applyProtection="1">
      <protection locked="0"/>
    </xf>
    <xf numFmtId="0" fontId="8" fillId="0" borderId="0" xfId="0" applyFont="1" applyFill="1" applyBorder="1" applyAlignment="1" applyProtection="1">
      <alignment horizontal="center" vertical="center"/>
      <protection locked="0"/>
    </xf>
    <xf numFmtId="0" fontId="6" fillId="0" borderId="10" xfId="0" applyFont="1" applyFill="1" applyBorder="1" applyAlignment="1" applyProtection="1">
      <alignment vertical="center"/>
      <protection locked="0"/>
    </xf>
    <xf numFmtId="0" fontId="17" fillId="0" borderId="10" xfId="0" applyFont="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51" xfId="0" applyFont="1" applyFill="1" applyBorder="1" applyProtection="1">
      <protection locked="0"/>
    </xf>
    <xf numFmtId="0" fontId="19" fillId="0" borderId="37"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8" fillId="0" borderId="0" xfId="0" applyFont="1" applyFill="1" applyProtection="1">
      <protection locked="0"/>
    </xf>
    <xf numFmtId="0" fontId="18" fillId="0" borderId="0" xfId="0" applyFont="1" applyFill="1" applyBorder="1" applyProtection="1">
      <protection locked="0"/>
    </xf>
    <xf numFmtId="0" fontId="19" fillId="0" borderId="0" xfId="0" applyFont="1" applyFill="1" applyBorder="1" applyProtection="1">
      <protection locked="0"/>
    </xf>
    <xf numFmtId="0" fontId="8" fillId="0" borderId="0" xfId="0" applyFont="1" applyFill="1" applyBorder="1" applyProtection="1">
      <protection locked="0"/>
    </xf>
    <xf numFmtId="0" fontId="8" fillId="0" borderId="0" xfId="0" applyFont="1" applyFill="1" applyProtection="1">
      <protection locked="0"/>
    </xf>
    <xf numFmtId="0" fontId="18" fillId="0" borderId="20" xfId="0" applyFont="1" applyFill="1" applyBorder="1" applyProtection="1">
      <protection locked="0"/>
    </xf>
    <xf numFmtId="0" fontId="19" fillId="0" borderId="12"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protection locked="0"/>
    </xf>
    <xf numFmtId="0" fontId="10" fillId="0" borderId="0" xfId="0" applyFont="1" applyFill="1" applyAlignment="1" applyProtection="1">
      <alignment horizontal="left"/>
      <protection locked="0"/>
    </xf>
    <xf numFmtId="0" fontId="10"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10" fillId="0" borderId="20" xfId="0" applyFont="1" applyFill="1" applyBorder="1" applyAlignment="1" applyProtection="1">
      <alignment horizontal="left"/>
      <protection locked="0"/>
    </xf>
    <xf numFmtId="0" fontId="19" fillId="0" borderId="13" xfId="0" applyFont="1" applyFill="1" applyBorder="1" applyAlignment="1" applyProtection="1">
      <alignment horizontal="center" vertical="center"/>
      <protection locked="0"/>
    </xf>
    <xf numFmtId="0" fontId="18" fillId="0" borderId="42"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65" fillId="0" borderId="22" xfId="0" applyFont="1" applyFill="1" applyBorder="1" applyAlignment="1" applyProtection="1">
      <alignment horizontal="center" vertical="center"/>
      <protection locked="0"/>
    </xf>
    <xf numFmtId="0" fontId="65" fillId="0" borderId="64" xfId="0" applyFont="1" applyFill="1" applyBorder="1" applyAlignment="1" applyProtection="1">
      <alignment horizontal="center" vertical="center"/>
      <protection locked="0"/>
    </xf>
    <xf numFmtId="0" fontId="65" fillId="0" borderId="28" xfId="0" applyFont="1" applyFill="1" applyBorder="1" applyAlignment="1" applyProtection="1">
      <alignment horizontal="center" vertical="center"/>
      <protection locked="0"/>
    </xf>
    <xf numFmtId="49" fontId="9" fillId="24" borderId="12" xfId="0" applyNumberFormat="1" applyFont="1" applyFill="1" applyBorder="1" applyAlignment="1" applyProtection="1">
      <alignment horizontal="left" vertical="center"/>
      <protection locked="0"/>
    </xf>
    <xf numFmtId="0" fontId="18" fillId="24" borderId="24" xfId="0" applyFont="1" applyFill="1" applyBorder="1" applyAlignment="1" applyProtection="1">
      <alignment horizontal="center" vertical="center"/>
      <protection locked="0"/>
    </xf>
    <xf numFmtId="164" fontId="18" fillId="24" borderId="45" xfId="0" applyNumberFormat="1" applyFont="1" applyFill="1" applyBorder="1" applyAlignment="1" applyProtection="1">
      <alignment horizontal="right" vertical="center"/>
      <protection locked="0"/>
    </xf>
    <xf numFmtId="0" fontId="10" fillId="24" borderId="0" xfId="0" applyFont="1" applyFill="1" applyAlignment="1" applyProtection="1">
      <alignment vertical="center"/>
      <protection locked="0"/>
    </xf>
    <xf numFmtId="0" fontId="10" fillId="24" borderId="21" xfId="0" applyFont="1" applyFill="1" applyBorder="1" applyAlignment="1" applyProtection="1">
      <alignment vertical="center"/>
      <protection locked="0"/>
    </xf>
    <xf numFmtId="0" fontId="4" fillId="24" borderId="20" xfId="0" applyFont="1" applyFill="1" applyBorder="1" applyAlignment="1" applyProtection="1">
      <alignment vertical="center"/>
      <protection locked="0"/>
    </xf>
    <xf numFmtId="0" fontId="0" fillId="24" borderId="0" xfId="0" applyFill="1" applyProtection="1">
      <protection locked="0"/>
    </xf>
    <xf numFmtId="1" fontId="3" fillId="0" borderId="26" xfId="0" applyNumberFormat="1" applyFont="1" applyFill="1" applyBorder="1" applyAlignment="1" applyProtection="1">
      <alignment vertical="center"/>
    </xf>
    <xf numFmtId="1" fontId="3" fillId="0" borderId="49" xfId="0" applyNumberFormat="1" applyFont="1" applyFill="1" applyBorder="1" applyAlignment="1" applyProtection="1">
      <alignment vertical="center"/>
    </xf>
    <xf numFmtId="0" fontId="3" fillId="24" borderId="0" xfId="0" applyFont="1" applyFill="1" applyBorder="1" applyAlignment="1" applyProtection="1">
      <alignment vertical="center"/>
    </xf>
    <xf numFmtId="49" fontId="9" fillId="0" borderId="12" xfId="0" applyNumberFormat="1" applyFont="1" applyFill="1" applyBorder="1" applyAlignment="1" applyProtection="1">
      <alignment horizontal="left" vertical="center"/>
      <protection locked="0"/>
    </xf>
    <xf numFmtId="0" fontId="18" fillId="0" borderId="45" xfId="0" applyFont="1" applyFill="1" applyBorder="1" applyAlignment="1" applyProtection="1">
      <alignment horizontal="center" vertical="center"/>
      <protection locked="0"/>
    </xf>
    <xf numFmtId="164" fontId="66" fillId="0" borderId="52" xfId="0" applyNumberFormat="1" applyFont="1" applyFill="1" applyBorder="1" applyAlignment="1" applyProtection="1">
      <alignment horizontal="right" vertical="center"/>
      <protection locked="0"/>
    </xf>
    <xf numFmtId="164" fontId="66" fillId="0" borderId="26" xfId="0" applyNumberFormat="1" applyFont="1" applyFill="1" applyBorder="1" applyAlignment="1" applyProtection="1">
      <alignment horizontal="right" vertical="center"/>
      <protection locked="0"/>
    </xf>
    <xf numFmtId="164" fontId="66" fillId="0" borderId="45" xfId="0" applyNumberFormat="1" applyFont="1" applyFill="1" applyBorder="1" applyAlignment="1" applyProtection="1">
      <alignment horizontal="right" vertical="center"/>
      <protection locked="0"/>
    </xf>
    <xf numFmtId="0" fontId="10" fillId="0" borderId="0" xfId="0" applyFont="1" applyFill="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Protection="1">
      <protection locked="0"/>
    </xf>
    <xf numFmtId="0" fontId="19" fillId="24" borderId="11" xfId="0" applyFont="1" applyFill="1" applyBorder="1" applyAlignment="1" applyProtection="1">
      <alignment horizontal="left" vertical="center" indent="1"/>
      <protection locked="0"/>
    </xf>
    <xf numFmtId="0" fontId="18" fillId="24" borderId="75" xfId="0" applyFont="1" applyFill="1" applyBorder="1" applyAlignment="1" applyProtection="1">
      <alignment horizontal="center" vertical="center"/>
      <protection locked="0"/>
    </xf>
    <xf numFmtId="164" fontId="18" fillId="24" borderId="42" xfId="0" applyNumberFormat="1" applyFont="1" applyFill="1" applyBorder="1" applyAlignment="1" applyProtection="1">
      <alignment horizontal="right" vertical="center"/>
      <protection locked="0"/>
    </xf>
    <xf numFmtId="0" fontId="10" fillId="24" borderId="0" xfId="0" applyFont="1" applyFill="1" applyAlignment="1" applyProtection="1">
      <alignment horizontal="center" vertical="center"/>
      <protection locked="0"/>
    </xf>
    <xf numFmtId="0" fontId="10" fillId="24" borderId="0" xfId="0" applyFont="1" applyFill="1" applyBorder="1" applyAlignment="1" applyProtection="1">
      <alignment horizontal="center" vertical="center"/>
      <protection locked="0"/>
    </xf>
    <xf numFmtId="0" fontId="9" fillId="24" borderId="0" xfId="0" applyFont="1" applyFill="1" applyBorder="1" applyAlignment="1" applyProtection="1">
      <alignment horizontal="center" vertical="center"/>
      <protection locked="0"/>
    </xf>
    <xf numFmtId="0" fontId="9" fillId="24" borderId="25" xfId="0" applyFont="1" applyFill="1" applyBorder="1" applyAlignment="1" applyProtection="1">
      <alignment horizontal="center" vertical="center"/>
      <protection locked="0"/>
    </xf>
    <xf numFmtId="0" fontId="4" fillId="24" borderId="0" xfId="0" applyFont="1" applyFill="1" applyBorder="1" applyAlignment="1" applyProtection="1">
      <alignment horizontal="center" vertical="center"/>
      <protection locked="0"/>
    </xf>
    <xf numFmtId="0" fontId="4" fillId="2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xf>
    <xf numFmtId="1" fontId="3" fillId="0" borderId="80" xfId="0" applyNumberFormat="1" applyFont="1" applyFill="1" applyBorder="1" applyAlignment="1" applyProtection="1">
      <alignment vertical="center"/>
    </xf>
    <xf numFmtId="0" fontId="18" fillId="0" borderId="24" xfId="0" applyFont="1" applyFill="1" applyBorder="1" applyAlignment="1" applyProtection="1">
      <alignment horizontal="center" vertical="center"/>
      <protection locked="0"/>
    </xf>
    <xf numFmtId="49" fontId="9" fillId="0" borderId="13" xfId="0" applyNumberFormat="1" applyFont="1" applyFill="1" applyBorder="1" applyAlignment="1" applyProtection="1">
      <alignment horizontal="left" vertical="center"/>
      <protection locked="0"/>
    </xf>
    <xf numFmtId="49" fontId="9" fillId="0" borderId="85" xfId="0" applyNumberFormat="1" applyFont="1" applyFill="1" applyBorder="1" applyAlignment="1" applyProtection="1">
      <alignment horizontal="left" vertical="center"/>
      <protection locked="0"/>
    </xf>
    <xf numFmtId="0" fontId="19" fillId="0" borderId="26" xfId="0" applyFont="1" applyFill="1" applyBorder="1" applyAlignment="1" applyProtection="1">
      <alignment horizontal="left" vertical="center"/>
      <protection locked="0"/>
    </xf>
    <xf numFmtId="0" fontId="9" fillId="0" borderId="85" xfId="0" applyFont="1" applyFill="1" applyBorder="1" applyAlignment="1" applyProtection="1">
      <alignment horizontal="left" vertical="center"/>
    </xf>
    <xf numFmtId="0" fontId="19" fillId="0" borderId="26" xfId="0" applyFont="1" applyFill="1" applyBorder="1" applyAlignment="1" applyProtection="1">
      <alignment horizontal="left" vertical="center"/>
    </xf>
    <xf numFmtId="49" fontId="3" fillId="0" borderId="44" xfId="0" applyNumberFormat="1" applyFont="1" applyFill="1" applyBorder="1" applyAlignment="1" applyProtection="1">
      <alignment vertical="center"/>
    </xf>
    <xf numFmtId="49" fontId="9" fillId="0" borderId="85" xfId="0" applyNumberFormat="1" applyFont="1" applyFill="1" applyBorder="1" applyAlignment="1" applyProtection="1">
      <alignment horizontal="left" vertical="center"/>
    </xf>
    <xf numFmtId="49" fontId="9" fillId="0" borderId="56" xfId="0" applyNumberFormat="1" applyFont="1" applyFill="1" applyBorder="1" applyAlignment="1" applyProtection="1">
      <alignment horizontal="left" vertical="center"/>
      <protection locked="0"/>
    </xf>
    <xf numFmtId="0" fontId="9" fillId="0" borderId="56" xfId="0" applyFont="1" applyFill="1" applyBorder="1" applyAlignment="1" applyProtection="1">
      <alignment horizontal="left" vertical="center"/>
    </xf>
    <xf numFmtId="49" fontId="9" fillId="24" borderId="68" xfId="0" applyNumberFormat="1" applyFont="1" applyFill="1" applyBorder="1" applyAlignment="1" applyProtection="1">
      <alignment horizontal="left" vertical="center"/>
      <protection locked="0"/>
    </xf>
    <xf numFmtId="0" fontId="9" fillId="0" borderId="68" xfId="0" applyFont="1" applyFill="1" applyBorder="1" applyAlignment="1" applyProtection="1">
      <alignment horizontal="left" vertical="center"/>
    </xf>
    <xf numFmtId="0" fontId="19" fillId="0" borderId="23" xfId="0" applyFont="1" applyFill="1" applyBorder="1" applyAlignment="1" applyProtection="1">
      <alignment horizontal="left" vertical="center"/>
    </xf>
    <xf numFmtId="49" fontId="9" fillId="0" borderId="68" xfId="0" applyNumberFormat="1" applyFont="1" applyFill="1" applyBorder="1" applyAlignment="1" applyProtection="1">
      <alignment horizontal="left" vertical="center"/>
    </xf>
    <xf numFmtId="1" fontId="4" fillId="0" borderId="42" xfId="0" applyNumberFormat="1" applyFont="1" applyFill="1" applyBorder="1" applyAlignment="1" applyProtection="1">
      <alignment vertical="center"/>
    </xf>
    <xf numFmtId="49" fontId="3" fillId="0" borderId="12" xfId="0" applyNumberFormat="1" applyFont="1" applyFill="1" applyBorder="1" applyAlignment="1" applyProtection="1">
      <alignment horizontal="left" vertical="center"/>
      <protection locked="0"/>
    </xf>
    <xf numFmtId="0" fontId="18" fillId="0" borderId="75"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wrapText="1"/>
      <protection locked="0"/>
    </xf>
    <xf numFmtId="0" fontId="19" fillId="0" borderId="18" xfId="0" quotePrefix="1" applyFont="1" applyFill="1" applyBorder="1" applyAlignment="1" applyProtection="1">
      <alignment horizontal="left" vertical="center" indent="2"/>
      <protection locked="0"/>
    </xf>
    <xf numFmtId="49" fontId="9" fillId="0" borderId="25" xfId="0" applyNumberFormat="1" applyFont="1" applyFill="1" applyBorder="1" applyAlignment="1" applyProtection="1">
      <alignment horizontal="center" vertical="center"/>
      <protection locked="0"/>
    </xf>
    <xf numFmtId="0" fontId="19" fillId="0" borderId="19" xfId="0" quotePrefix="1" applyFont="1" applyFill="1" applyBorder="1" applyAlignment="1" applyProtection="1">
      <alignment horizontal="left" vertical="center" indent="2"/>
    </xf>
    <xf numFmtId="49" fontId="9" fillId="24" borderId="25" xfId="0" applyNumberFormat="1" applyFont="1" applyFill="1" applyBorder="1" applyAlignment="1" applyProtection="1">
      <alignment horizontal="center" vertical="center"/>
      <protection locked="0"/>
    </xf>
    <xf numFmtId="3" fontId="3" fillId="24" borderId="0" xfId="0" applyNumberFormat="1" applyFont="1" applyFill="1" applyBorder="1" applyAlignment="1" applyProtection="1">
      <alignment vertical="center"/>
    </xf>
    <xf numFmtId="49" fontId="9" fillId="24" borderId="14" xfId="0" applyNumberFormat="1" applyFont="1" applyFill="1" applyBorder="1" applyAlignment="1" applyProtection="1">
      <alignment horizontal="left" vertical="center"/>
      <protection locked="0"/>
    </xf>
    <xf numFmtId="0" fontId="18" fillId="24" borderId="42" xfId="0" applyFont="1" applyFill="1" applyBorder="1" applyAlignment="1" applyProtection="1">
      <alignment horizontal="center" vertical="center"/>
      <protection locked="0"/>
    </xf>
    <xf numFmtId="49" fontId="9" fillId="0" borderId="14" xfId="0" applyNumberFormat="1" applyFont="1" applyFill="1" applyBorder="1" applyAlignment="1" applyProtection="1">
      <alignment horizontal="left" vertical="center"/>
      <protection locked="0"/>
    </xf>
    <xf numFmtId="0" fontId="18" fillId="0" borderId="49" xfId="0" applyFont="1" applyFill="1" applyBorder="1" applyAlignment="1" applyProtection="1">
      <alignment horizontal="center" vertical="center"/>
      <protection locked="0"/>
    </xf>
    <xf numFmtId="0" fontId="18" fillId="24" borderId="80" xfId="0" applyFont="1" applyFill="1" applyBorder="1" applyAlignment="1" applyProtection="1">
      <alignment horizontal="center" vertical="center"/>
      <protection locked="0"/>
    </xf>
    <xf numFmtId="0" fontId="9" fillId="0" borderId="71" xfId="0" applyFont="1" applyFill="1" applyBorder="1" applyAlignment="1" applyProtection="1">
      <alignment horizontal="left" vertical="center"/>
    </xf>
    <xf numFmtId="49" fontId="3" fillId="0" borderId="13" xfId="0" applyNumberFormat="1" applyFont="1" applyFill="1" applyBorder="1" applyAlignment="1" applyProtection="1">
      <alignment horizontal="left" vertical="center"/>
      <protection locked="0"/>
    </xf>
    <xf numFmtId="3" fontId="3" fillId="0" borderId="47" xfId="0" applyNumberFormat="1" applyFont="1" applyFill="1" applyBorder="1" applyAlignment="1" applyProtection="1">
      <alignment horizontal="right" vertical="center" wrapText="1"/>
    </xf>
    <xf numFmtId="0" fontId="18" fillId="24" borderId="45" xfId="0" applyFont="1" applyFill="1" applyBorder="1" applyAlignment="1" applyProtection="1">
      <alignment horizontal="center" vertical="center"/>
      <protection locked="0"/>
    </xf>
    <xf numFmtId="0" fontId="19" fillId="0" borderId="62" xfId="0" applyFont="1" applyFill="1" applyBorder="1" applyAlignment="1" applyProtection="1">
      <alignment horizontal="left" vertical="center"/>
    </xf>
    <xf numFmtId="49" fontId="9" fillId="0" borderId="17" xfId="0" applyNumberFormat="1" applyFont="1" applyFill="1" applyBorder="1" applyAlignment="1" applyProtection="1">
      <alignment horizontal="left" vertical="center"/>
      <protection locked="0"/>
    </xf>
    <xf numFmtId="0" fontId="18" fillId="0" borderId="78" xfId="0" applyFont="1" applyFill="1" applyBorder="1" applyAlignment="1" applyProtection="1">
      <alignment horizontal="center" vertical="center"/>
      <protection locked="0"/>
    </xf>
    <xf numFmtId="164" fontId="66" fillId="0" borderId="19" xfId="0" applyNumberFormat="1" applyFont="1" applyFill="1" applyBorder="1" applyAlignment="1" applyProtection="1">
      <alignment horizontal="right" vertical="center"/>
      <protection locked="0"/>
    </xf>
    <xf numFmtId="164" fontId="66" fillId="0" borderId="78" xfId="0" applyNumberFormat="1" applyFont="1" applyFill="1" applyBorder="1" applyAlignment="1" applyProtection="1">
      <alignment horizontal="right" vertical="center"/>
      <protection locked="0"/>
    </xf>
    <xf numFmtId="0" fontId="9" fillId="0" borderId="0" xfId="0" applyFont="1" applyProtection="1">
      <protection locked="0"/>
    </xf>
    <xf numFmtId="0" fontId="8" fillId="0" borderId="0" xfId="0" applyFont="1" applyFill="1" applyBorder="1" applyAlignment="1" applyProtection="1">
      <alignment horizontal="right" vertical="center"/>
      <protection locked="0"/>
    </xf>
    <xf numFmtId="0" fontId="19" fillId="25" borderId="71" xfId="0" applyFont="1" applyFill="1" applyBorder="1" applyAlignment="1" applyProtection="1">
      <alignment vertical="center"/>
      <protection locked="0"/>
    </xf>
    <xf numFmtId="0" fontId="19" fillId="25" borderId="10" xfId="0" applyFont="1" applyFill="1" applyBorder="1" applyAlignment="1" applyProtection="1">
      <alignment vertical="center"/>
      <protection locked="0"/>
    </xf>
    <xf numFmtId="0" fontId="19" fillId="25" borderId="51"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9" fillId="24" borderId="14" xfId="0" applyFont="1" applyFill="1" applyBorder="1" applyAlignment="1" applyProtection="1">
      <alignment horizontal="left" vertical="center"/>
      <protection locked="0"/>
    </xf>
    <xf numFmtId="0" fontId="19" fillId="24" borderId="12" xfId="0" applyFont="1" applyFill="1" applyBorder="1" applyAlignment="1" applyProtection="1">
      <alignment horizontal="left" vertical="center"/>
      <protection locked="0"/>
    </xf>
    <xf numFmtId="0" fontId="4" fillId="24" borderId="25" xfId="0" applyFont="1" applyFill="1" applyBorder="1" applyAlignment="1" applyProtection="1">
      <alignment vertical="center"/>
    </xf>
    <xf numFmtId="1" fontId="4" fillId="0" borderId="75" xfId="0" applyNumberFormat="1" applyFont="1" applyFill="1" applyBorder="1" applyAlignment="1" applyProtection="1">
      <alignment horizontal="right" vertical="center"/>
    </xf>
    <xf numFmtId="164" fontId="66" fillId="0" borderId="28" xfId="0" applyNumberFormat="1" applyFont="1" applyFill="1" applyBorder="1" applyAlignment="1" applyProtection="1">
      <alignment vertical="center"/>
      <protection locked="0"/>
    </xf>
    <xf numFmtId="164" fontId="66" fillId="0" borderId="42" xfId="0" applyNumberFormat="1" applyFont="1" applyFill="1" applyBorder="1" applyAlignment="1" applyProtection="1">
      <alignment vertical="center"/>
      <protection locked="0"/>
    </xf>
    <xf numFmtId="0" fontId="19" fillId="0" borderId="20" xfId="0" applyFont="1" applyFill="1" applyBorder="1" applyAlignment="1" applyProtection="1">
      <alignment horizontal="left" vertical="center"/>
    </xf>
    <xf numFmtId="1" fontId="4" fillId="0" borderId="11" xfId="0" applyNumberFormat="1" applyFont="1" applyFill="1" applyBorder="1" applyAlignment="1" applyProtection="1">
      <alignment horizontal="center" vertical="center"/>
    </xf>
    <xf numFmtId="164" fontId="66" fillId="0" borderId="20" xfId="0" applyNumberFormat="1" applyFont="1" applyFill="1" applyBorder="1" applyAlignment="1" applyProtection="1">
      <alignment vertical="center"/>
      <protection locked="0"/>
    </xf>
    <xf numFmtId="164" fontId="66" fillId="0" borderId="45" xfId="0" applyNumberFormat="1" applyFont="1" applyFill="1" applyBorder="1" applyAlignment="1" applyProtection="1">
      <alignment vertical="center"/>
      <protection locked="0"/>
    </xf>
    <xf numFmtId="164" fontId="66" fillId="0" borderId="47" xfId="0" applyNumberFormat="1" applyFont="1" applyFill="1" applyBorder="1" applyAlignment="1" applyProtection="1">
      <alignment vertical="center"/>
      <protection locked="0"/>
    </xf>
    <xf numFmtId="0" fontId="4" fillId="25" borderId="25" xfId="0" applyFont="1" applyFill="1" applyBorder="1" applyAlignment="1" applyProtection="1">
      <alignment vertical="center"/>
      <protection locked="0"/>
    </xf>
    <xf numFmtId="0" fontId="4" fillId="25" borderId="0" xfId="0" applyFont="1" applyFill="1" applyAlignment="1" applyProtection="1">
      <alignment vertical="center"/>
      <protection locked="0"/>
    </xf>
    <xf numFmtId="164" fontId="66" fillId="0" borderId="72" xfId="0" applyNumberFormat="1" applyFont="1" applyFill="1" applyBorder="1" applyAlignment="1" applyProtection="1">
      <alignment vertical="center"/>
      <protection locked="0"/>
    </xf>
    <xf numFmtId="164" fontId="66" fillId="0" borderId="70" xfId="0" applyNumberFormat="1" applyFont="1" applyFill="1" applyBorder="1" applyAlignment="1" applyProtection="1">
      <alignment vertical="center"/>
      <protection locked="0"/>
    </xf>
    <xf numFmtId="1" fontId="4" fillId="0" borderId="77" xfId="0" applyNumberFormat="1" applyFont="1" applyFill="1" applyBorder="1" applyAlignment="1" applyProtection="1">
      <alignment vertical="center"/>
    </xf>
    <xf numFmtId="0" fontId="11" fillId="0" borderId="16" xfId="40" applyFont="1" applyFill="1" applyBorder="1" applyAlignment="1" applyProtection="1">
      <alignment horizontal="center" vertical="center"/>
    </xf>
    <xf numFmtId="0" fontId="11" fillId="0" borderId="38" xfId="40" applyFont="1" applyFill="1" applyBorder="1" applyAlignment="1" applyProtection="1">
      <alignment horizontal="center" vertical="center"/>
    </xf>
    <xf numFmtId="0" fontId="11" fillId="0" borderId="69" xfId="40" applyFont="1" applyFill="1" applyBorder="1" applyAlignment="1" applyProtection="1">
      <alignment horizontal="center" vertical="center"/>
    </xf>
    <xf numFmtId="0" fontId="11" fillId="0" borderId="14" xfId="40" applyFont="1" applyFill="1" applyBorder="1" applyAlignment="1" applyProtection="1">
      <alignment horizontal="center" vertical="center"/>
    </xf>
    <xf numFmtId="0" fontId="2" fillId="0" borderId="22" xfId="0" applyFont="1" applyFill="1" applyBorder="1" applyAlignment="1" applyProtection="1">
      <alignment horizontal="center" vertical="center"/>
      <protection locked="0"/>
    </xf>
    <xf numFmtId="0" fontId="0" fillId="0" borderId="0" xfId="0" applyBorder="1" applyProtection="1"/>
    <xf numFmtId="0" fontId="10" fillId="25" borderId="0" xfId="0" applyFont="1" applyFill="1" applyAlignment="1" applyProtection="1">
      <alignment vertical="center"/>
      <protection locked="0"/>
    </xf>
    <xf numFmtId="0" fontId="10" fillId="24" borderId="46" xfId="0" applyFont="1" applyFill="1" applyBorder="1" applyAlignment="1" applyProtection="1">
      <alignment vertical="center"/>
      <protection locked="0"/>
    </xf>
    <xf numFmtId="0" fontId="0" fillId="25" borderId="0" xfId="0" applyFill="1" applyProtection="1">
      <protection locked="0"/>
    </xf>
    <xf numFmtId="0" fontId="11" fillId="0" borderId="68" xfId="38" applyFont="1" applyFill="1" applyBorder="1" applyAlignment="1" applyProtection="1">
      <alignment vertical="center"/>
    </xf>
    <xf numFmtId="0" fontId="11" fillId="0" borderId="46" xfId="38" applyFont="1" applyFill="1" applyBorder="1" applyAlignment="1" applyProtection="1">
      <alignment vertical="center"/>
    </xf>
    <xf numFmtId="0" fontId="9" fillId="25" borderId="0" xfId="0" applyFont="1" applyFill="1" applyBorder="1" applyAlignment="1" applyProtection="1">
      <alignment horizontal="center" vertical="center"/>
      <protection locked="0"/>
    </xf>
    <xf numFmtId="0" fontId="9" fillId="25" borderId="25" xfId="0"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protection locked="0"/>
    </xf>
    <xf numFmtId="0" fontId="4" fillId="25" borderId="0" xfId="0" applyFont="1" applyFill="1" applyAlignment="1" applyProtection="1">
      <alignment horizontal="center" vertical="center"/>
      <protection locked="0"/>
    </xf>
    <xf numFmtId="0" fontId="11" fillId="0" borderId="12" xfId="38" applyFont="1" applyFill="1" applyBorder="1" applyAlignment="1" applyProtection="1">
      <alignment vertical="center"/>
    </xf>
    <xf numFmtId="0" fontId="11" fillId="0" borderId="13" xfId="38" applyFont="1" applyFill="1" applyBorder="1" applyAlignment="1" applyProtection="1">
      <alignment vertical="center"/>
    </xf>
    <xf numFmtId="0" fontId="11" fillId="0" borderId="44" xfId="38" applyFont="1" applyFill="1" applyBorder="1" applyAlignment="1" applyProtection="1">
      <alignment vertical="center"/>
    </xf>
    <xf numFmtId="0" fontId="9" fillId="25" borderId="25" xfId="0" applyFont="1" applyFill="1" applyBorder="1" applyAlignment="1" applyProtection="1">
      <alignment horizontal="center" vertical="center" wrapText="1"/>
      <protection locked="0"/>
    </xf>
    <xf numFmtId="0" fontId="11" fillId="0" borderId="13" xfId="38" applyFont="1" applyFill="1" applyBorder="1" applyAlignment="1" applyProtection="1">
      <alignment horizontal="left" vertical="center"/>
    </xf>
    <xf numFmtId="0" fontId="11" fillId="0" borderId="23" xfId="38" applyFont="1" applyFill="1" applyBorder="1" applyAlignment="1" applyProtection="1">
      <alignment horizontal="left" vertical="center"/>
    </xf>
    <xf numFmtId="0" fontId="11" fillId="0" borderId="20" xfId="38" applyFont="1" applyFill="1" applyBorder="1" applyAlignment="1" applyProtection="1">
      <alignment vertical="center"/>
    </xf>
    <xf numFmtId="49" fontId="9" fillId="25" borderId="25" xfId="0" applyNumberFormat="1" applyFont="1" applyFill="1" applyBorder="1" applyAlignment="1" applyProtection="1">
      <alignment horizontal="center" vertical="center"/>
      <protection locked="0"/>
    </xf>
    <xf numFmtId="0" fontId="11" fillId="0" borderId="44" xfId="38" applyFont="1" applyFill="1" applyBorder="1" applyAlignment="1" applyProtection="1">
      <alignment horizontal="left" vertical="center"/>
    </xf>
    <xf numFmtId="0" fontId="11" fillId="0" borderId="68" xfId="38" applyFont="1" applyFill="1" applyBorder="1" applyAlignment="1" applyProtection="1">
      <alignment horizontal="left" vertical="center"/>
    </xf>
    <xf numFmtId="0" fontId="11" fillId="0" borderId="36" xfId="40" applyFont="1" applyFill="1" applyBorder="1" applyAlignment="1" applyProtection="1">
      <alignment horizontal="left" vertical="center"/>
      <protection locked="0"/>
    </xf>
    <xf numFmtId="0" fontId="11" fillId="0" borderId="83" xfId="38" applyFont="1" applyFill="1" applyBorder="1" applyAlignment="1" applyProtection="1">
      <alignment horizontal="left" vertical="center"/>
    </xf>
    <xf numFmtId="0" fontId="28" fillId="0" borderId="11" xfId="0" applyFont="1" applyFill="1" applyBorder="1" applyAlignment="1" applyProtection="1">
      <alignment horizontal="left" vertical="center"/>
    </xf>
    <xf numFmtId="1" fontId="9" fillId="0" borderId="26" xfId="0" applyNumberFormat="1" applyFont="1" applyFill="1" applyBorder="1" applyAlignment="1" applyProtection="1">
      <alignment vertical="center"/>
    </xf>
    <xf numFmtId="1" fontId="9" fillId="0" borderId="49" xfId="0" applyNumberFormat="1" applyFont="1" applyFill="1" applyBorder="1" applyAlignment="1" applyProtection="1">
      <alignment vertical="center"/>
    </xf>
    <xf numFmtId="1" fontId="35" fillId="0" borderId="64" xfId="0" applyNumberFormat="1" applyFont="1" applyFill="1" applyBorder="1" applyAlignment="1" applyProtection="1">
      <alignment horizontal="right" vertical="center"/>
    </xf>
    <xf numFmtId="0" fontId="10" fillId="24" borderId="0" xfId="0" applyFont="1" applyFill="1" applyProtection="1"/>
    <xf numFmtId="164" fontId="66" fillId="0" borderId="87" xfId="0" applyNumberFormat="1" applyFont="1" applyFill="1" applyBorder="1" applyAlignment="1" applyProtection="1">
      <alignment horizontal="right" vertical="center"/>
      <protection locked="0"/>
    </xf>
    <xf numFmtId="1" fontId="10" fillId="0" borderId="11" xfId="0" applyNumberFormat="1" applyFont="1" applyFill="1" applyBorder="1" applyAlignment="1" applyProtection="1">
      <alignment vertical="center"/>
    </xf>
    <xf numFmtId="1" fontId="10" fillId="0" borderId="55" xfId="0" applyNumberFormat="1" applyFont="1" applyFill="1" applyBorder="1" applyAlignment="1" applyProtection="1">
      <alignment vertical="center"/>
    </xf>
    <xf numFmtId="0" fontId="28" fillId="24" borderId="11" xfId="0" applyFont="1" applyFill="1" applyBorder="1" applyAlignment="1" applyProtection="1">
      <alignment horizontal="left" vertical="center" indent="1"/>
      <protection locked="0"/>
    </xf>
    <xf numFmtId="1" fontId="9" fillId="0" borderId="18" xfId="0" applyNumberFormat="1" applyFont="1" applyFill="1" applyBorder="1" applyAlignment="1" applyProtection="1">
      <alignment vertical="center"/>
    </xf>
    <xf numFmtId="1" fontId="9" fillId="0" borderId="80" xfId="0" applyNumberFormat="1" applyFont="1" applyFill="1" applyBorder="1" applyAlignment="1" applyProtection="1">
      <alignment vertical="center"/>
    </xf>
    <xf numFmtId="164" fontId="66" fillId="0" borderId="47" xfId="0" applyNumberFormat="1" applyFont="1" applyFill="1" applyBorder="1" applyAlignment="1" applyProtection="1">
      <alignment horizontal="right" vertical="center"/>
      <protection locked="0"/>
    </xf>
    <xf numFmtId="164" fontId="66" fillId="0" borderId="61" xfId="0" applyNumberFormat="1" applyFont="1" applyFill="1" applyBorder="1" applyAlignment="1" applyProtection="1">
      <alignment horizontal="right" vertical="center"/>
      <protection locked="0"/>
    </xf>
    <xf numFmtId="49" fontId="9" fillId="0" borderId="32" xfId="0" applyNumberFormat="1" applyFont="1" applyFill="1" applyBorder="1" applyAlignment="1" applyProtection="1">
      <alignment horizontal="left" vertical="center"/>
      <protection locked="0"/>
    </xf>
    <xf numFmtId="0" fontId="28" fillId="0" borderId="26" xfId="0" applyFont="1" applyFill="1" applyBorder="1" applyAlignment="1" applyProtection="1">
      <alignment horizontal="left" vertical="center"/>
      <protection locked="0"/>
    </xf>
    <xf numFmtId="49" fontId="9" fillId="0" borderId="88" xfId="0" applyNumberFormat="1" applyFont="1" applyFill="1" applyBorder="1" applyAlignment="1" applyProtection="1">
      <alignment horizontal="left" vertical="center"/>
      <protection locked="0"/>
    </xf>
    <xf numFmtId="1" fontId="10" fillId="0" borderId="18" xfId="0" applyNumberFormat="1" applyFont="1" applyFill="1" applyBorder="1" applyAlignment="1" applyProtection="1">
      <alignment vertical="center"/>
    </xf>
    <xf numFmtId="1" fontId="10" fillId="0" borderId="80" xfId="0" applyNumberFormat="1" applyFont="1" applyFill="1" applyBorder="1" applyAlignment="1" applyProtection="1">
      <alignment vertical="center"/>
    </xf>
    <xf numFmtId="164" fontId="66" fillId="0" borderId="62" xfId="0" applyNumberFormat="1" applyFont="1" applyFill="1" applyBorder="1" applyAlignment="1" applyProtection="1">
      <alignment horizontal="right" vertical="center"/>
      <protection locked="0"/>
    </xf>
    <xf numFmtId="164" fontId="66" fillId="0" borderId="72" xfId="0" applyNumberFormat="1" applyFont="1" applyFill="1" applyBorder="1" applyAlignment="1" applyProtection="1">
      <alignment horizontal="right" vertical="center"/>
      <protection locked="0"/>
    </xf>
    <xf numFmtId="164" fontId="66" fillId="0" borderId="89" xfId="0" applyNumberFormat="1" applyFont="1" applyFill="1" applyBorder="1" applyAlignment="1" applyProtection="1">
      <alignment horizontal="right" vertical="center"/>
      <protection locked="0"/>
    </xf>
    <xf numFmtId="164" fontId="66" fillId="0" borderId="18" xfId="0" applyNumberFormat="1" applyFont="1" applyFill="1" applyBorder="1" applyAlignment="1" applyProtection="1">
      <alignment horizontal="right" vertical="center"/>
      <protection locked="0"/>
    </xf>
    <xf numFmtId="164" fontId="66" fillId="0" borderId="90" xfId="0" applyNumberFormat="1" applyFont="1" applyFill="1" applyBorder="1" applyAlignment="1" applyProtection="1">
      <alignment horizontal="right" vertical="center"/>
      <protection locked="0"/>
    </xf>
    <xf numFmtId="0" fontId="28" fillId="0" borderId="19" xfId="0" quotePrefix="1" applyFont="1" applyFill="1" applyBorder="1" applyAlignment="1" applyProtection="1">
      <alignment horizontal="left" vertical="center" indent="2"/>
      <protection locked="0"/>
    </xf>
    <xf numFmtId="0" fontId="28" fillId="0" borderId="19" xfId="0" quotePrefix="1" applyFont="1" applyFill="1" applyBorder="1" applyAlignment="1" applyProtection="1">
      <alignment horizontal="left" vertical="center" indent="2"/>
    </xf>
    <xf numFmtId="164" fontId="66" fillId="0" borderId="27" xfId="0" applyNumberFormat="1" applyFont="1" applyFill="1" applyBorder="1" applyAlignment="1" applyProtection="1">
      <alignment horizontal="right" vertical="center"/>
      <protection locked="0"/>
    </xf>
    <xf numFmtId="164" fontId="66" fillId="0" borderId="91" xfId="0" applyNumberFormat="1" applyFont="1" applyFill="1" applyBorder="1" applyAlignment="1" applyProtection="1">
      <alignment horizontal="right" vertical="center"/>
      <protection locked="0"/>
    </xf>
    <xf numFmtId="0" fontId="35" fillId="24" borderId="64" xfId="0" applyFont="1" applyFill="1" applyBorder="1" applyAlignment="1" applyProtection="1">
      <alignment horizontal="center" vertical="center"/>
      <protection locked="0"/>
    </xf>
    <xf numFmtId="0" fontId="28" fillId="0" borderId="62" xfId="0" applyFont="1" applyFill="1" applyBorder="1" applyAlignment="1" applyProtection="1">
      <alignment horizontal="left" vertical="center"/>
    </xf>
    <xf numFmtId="164" fontId="66" fillId="0" borderId="28" xfId="0" applyNumberFormat="1" applyFont="1" applyFill="1" applyBorder="1" applyAlignment="1" applyProtection="1">
      <alignment horizontal="right" vertical="center"/>
      <protection locked="0"/>
    </xf>
    <xf numFmtId="164" fontId="66" fillId="0" borderId="23" xfId="0" applyNumberFormat="1" applyFont="1" applyFill="1" applyBorder="1" applyAlignment="1" applyProtection="1">
      <alignment horizontal="right" vertical="center"/>
      <protection locked="0"/>
    </xf>
    <xf numFmtId="164" fontId="66" fillId="0" borderId="92" xfId="0" applyNumberFormat="1" applyFont="1" applyFill="1" applyBorder="1" applyAlignment="1" applyProtection="1">
      <alignment horizontal="right" vertical="center"/>
      <protection locked="0"/>
    </xf>
    <xf numFmtId="164" fontId="66" fillId="0" borderId="65" xfId="0" applyNumberFormat="1" applyFont="1" applyFill="1" applyBorder="1" applyAlignment="1" applyProtection="1">
      <alignment horizontal="right" vertical="center"/>
      <protection locked="0"/>
    </xf>
    <xf numFmtId="164" fontId="66" fillId="0" borderId="93" xfId="0" applyNumberFormat="1" applyFont="1" applyFill="1" applyBorder="1" applyAlignment="1" applyProtection="1">
      <alignment horizontal="right" vertical="center"/>
      <protection locked="0"/>
    </xf>
    <xf numFmtId="1" fontId="10" fillId="0" borderId="19" xfId="0" applyNumberFormat="1" applyFont="1" applyFill="1" applyBorder="1" applyAlignment="1" applyProtection="1">
      <alignment vertical="center"/>
    </xf>
    <xf numFmtId="1" fontId="10" fillId="0" borderId="67" xfId="0" applyNumberFormat="1" applyFont="1" applyFill="1" applyBorder="1" applyAlignment="1" applyProtection="1">
      <alignment vertical="center"/>
    </xf>
    <xf numFmtId="0" fontId="9" fillId="0" borderId="69" xfId="0" applyFont="1" applyFill="1" applyBorder="1" applyAlignment="1" applyProtection="1">
      <alignment horizontal="center"/>
      <protection locked="0"/>
    </xf>
    <xf numFmtId="0" fontId="9" fillId="0" borderId="69" xfId="0" applyFont="1" applyFill="1" applyBorder="1" applyProtection="1">
      <protection locked="0"/>
    </xf>
    <xf numFmtId="0" fontId="9" fillId="0" borderId="86" xfId="0" applyFont="1" applyFill="1" applyBorder="1" applyProtection="1">
      <protection locked="0"/>
    </xf>
    <xf numFmtId="0" fontId="9" fillId="0" borderId="75" xfId="0" applyFont="1" applyFill="1" applyBorder="1" applyAlignment="1" applyProtection="1">
      <alignment horizontal="center"/>
      <protection locked="0"/>
    </xf>
    <xf numFmtId="0" fontId="3" fillId="25" borderId="12" xfId="0" applyFont="1" applyFill="1" applyBorder="1" applyAlignment="1" applyProtection="1">
      <alignment vertical="center"/>
      <protection locked="0"/>
    </xf>
    <xf numFmtId="0" fontId="3" fillId="25" borderId="11" xfId="0" applyFont="1" applyFill="1" applyBorder="1" applyAlignment="1" applyProtection="1">
      <alignment vertical="center"/>
      <protection locked="0"/>
    </xf>
    <xf numFmtId="0" fontId="3" fillId="25" borderId="0" xfId="0" applyFont="1" applyFill="1" applyAlignment="1" applyProtection="1">
      <alignment vertical="center"/>
      <protection locked="0"/>
    </xf>
    <xf numFmtId="0" fontId="9" fillId="24" borderId="68" xfId="0" applyFont="1" applyFill="1" applyBorder="1" applyAlignment="1" applyProtection="1">
      <alignment horizontal="left" vertical="center"/>
      <protection locked="0"/>
    </xf>
    <xf numFmtId="0" fontId="9" fillId="24" borderId="10" xfId="0" applyFont="1" applyFill="1" applyBorder="1" applyAlignment="1" applyProtection="1">
      <alignment horizontal="left" vertical="center"/>
      <protection locked="0"/>
    </xf>
    <xf numFmtId="0" fontId="9" fillId="24" borderId="21" xfId="0" applyFont="1" applyFill="1" applyBorder="1" applyAlignment="1" applyProtection="1">
      <alignment horizontal="left" vertical="center"/>
      <protection locked="0"/>
    </xf>
    <xf numFmtId="0" fontId="10" fillId="24" borderId="23" xfId="0" applyFont="1" applyFill="1" applyBorder="1" applyAlignment="1" applyProtection="1">
      <alignment horizontal="center" vertical="center"/>
      <protection locked="0"/>
    </xf>
    <xf numFmtId="164" fontId="10" fillId="24" borderId="23" xfId="0" applyNumberFormat="1" applyFont="1" applyFill="1" applyBorder="1" applyAlignment="1" applyProtection="1">
      <alignment horizontal="right" vertical="center"/>
      <protection locked="0"/>
    </xf>
    <xf numFmtId="1" fontId="10" fillId="0" borderId="23" xfId="0" applyNumberFormat="1" applyFont="1" applyFill="1" applyBorder="1" applyAlignment="1" applyProtection="1">
      <alignment horizontal="right" vertical="center"/>
      <protection locked="0"/>
    </xf>
    <xf numFmtId="1" fontId="10" fillId="0" borderId="24" xfId="0" applyNumberFormat="1" applyFont="1" applyFill="1" applyBorder="1" applyAlignment="1" applyProtection="1">
      <alignment horizontal="right" vertical="center"/>
      <protection locked="0"/>
    </xf>
    <xf numFmtId="0" fontId="9" fillId="24" borderId="12" xfId="0" applyFont="1" applyFill="1" applyBorder="1" applyAlignment="1" applyProtection="1">
      <alignment horizontal="left" vertical="center"/>
      <protection locked="0"/>
    </xf>
    <xf numFmtId="0" fontId="9" fillId="24" borderId="0" xfId="0" applyFont="1" applyFill="1" applyBorder="1" applyAlignment="1" applyProtection="1">
      <alignment horizontal="left" vertical="center" indent="1"/>
      <protection locked="0"/>
    </xf>
    <xf numFmtId="0" fontId="9" fillId="24" borderId="25" xfId="0" applyFont="1" applyFill="1" applyBorder="1" applyAlignment="1" applyProtection="1">
      <alignment horizontal="left" vertical="center"/>
      <protection locked="0"/>
    </xf>
    <xf numFmtId="0" fontId="9" fillId="24" borderId="13" xfId="0" applyFont="1" applyFill="1" applyBorder="1" applyAlignment="1" applyProtection="1">
      <alignment horizontal="left" vertical="center"/>
      <protection locked="0"/>
    </xf>
    <xf numFmtId="0" fontId="9" fillId="24" borderId="64" xfId="0" applyFont="1" applyFill="1" applyBorder="1" applyAlignment="1" applyProtection="1">
      <alignment horizontal="left" vertical="center"/>
      <protection locked="0"/>
    </xf>
    <xf numFmtId="164" fontId="10" fillId="24" borderId="45" xfId="0" applyNumberFormat="1" applyFont="1" applyFill="1" applyBorder="1" applyAlignment="1" applyProtection="1">
      <alignment horizontal="right" vertical="center"/>
      <protection locked="0"/>
    </xf>
    <xf numFmtId="0" fontId="4" fillId="0" borderId="12"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0" xfId="0" applyFont="1" applyAlignment="1" applyProtection="1">
      <alignment vertical="center"/>
      <protection locked="0"/>
    </xf>
    <xf numFmtId="0" fontId="10" fillId="0" borderId="46" xfId="0" applyFont="1" applyFill="1" applyBorder="1" applyAlignment="1" applyProtection="1">
      <alignment horizontal="center" vertical="center"/>
      <protection locked="0"/>
    </xf>
    <xf numFmtId="164" fontId="53" fillId="0" borderId="26" xfId="0" applyNumberFormat="1" applyFont="1" applyFill="1" applyBorder="1" applyAlignment="1" applyProtection="1">
      <alignment horizontal="right" vertical="center"/>
      <protection locked="0"/>
    </xf>
    <xf numFmtId="164" fontId="53" fillId="0" borderId="46" xfId="0" applyNumberFormat="1" applyFont="1" applyFill="1" applyBorder="1" applyAlignment="1" applyProtection="1">
      <alignment horizontal="right" vertical="center"/>
      <protection locked="0"/>
    </xf>
    <xf numFmtId="164" fontId="53" fillId="0" borderId="55" xfId="0" applyNumberFormat="1" applyFont="1" applyFill="1" applyBorder="1" applyAlignment="1" applyProtection="1">
      <alignment horizontal="right" vertical="center"/>
      <protection locked="0"/>
    </xf>
    <xf numFmtId="164" fontId="53" fillId="0" borderId="20" xfId="0" applyNumberFormat="1" applyFont="1" applyFill="1" applyBorder="1" applyAlignment="1" applyProtection="1">
      <alignment horizontal="right" vertical="center"/>
      <protection locked="0"/>
    </xf>
    <xf numFmtId="0" fontId="10" fillId="0" borderId="72" xfId="0" applyFont="1" applyFill="1" applyBorder="1" applyAlignment="1" applyProtection="1">
      <alignment horizontal="center" vertical="center"/>
      <protection locked="0"/>
    </xf>
    <xf numFmtId="164" fontId="53" fillId="0" borderId="40" xfId="0" applyNumberFormat="1" applyFont="1" applyFill="1" applyBorder="1" applyAlignment="1" applyProtection="1">
      <alignment horizontal="right" vertical="center"/>
      <protection locked="0"/>
    </xf>
    <xf numFmtId="164" fontId="53" fillId="0" borderId="67" xfId="0" applyNumberFormat="1" applyFont="1" applyFill="1" applyBorder="1" applyAlignment="1" applyProtection="1">
      <alignment horizontal="right" vertical="center"/>
      <protection locked="0"/>
    </xf>
    <xf numFmtId="0" fontId="63" fillId="0" borderId="0" xfId="0" applyFont="1" applyAlignment="1" applyProtection="1">
      <alignment vertical="center"/>
    </xf>
    <xf numFmtId="0" fontId="60" fillId="0" borderId="0" xfId="0" quotePrefix="1" applyFont="1" applyFill="1" applyAlignment="1" applyProtection="1">
      <alignment horizontal="left"/>
    </xf>
    <xf numFmtId="0" fontId="10" fillId="24" borderId="25" xfId="0" applyFont="1" applyFill="1" applyBorder="1" applyAlignment="1" applyProtection="1">
      <alignment vertical="center"/>
      <protection locked="0"/>
    </xf>
    <xf numFmtId="0" fontId="10" fillId="24" borderId="12"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xf>
    <xf numFmtId="3" fontId="3" fillId="0" borderId="44" xfId="0" applyNumberFormat="1" applyFont="1" applyFill="1" applyBorder="1" applyAlignment="1" applyProtection="1">
      <alignment horizontal="right" vertical="center" wrapText="1"/>
    </xf>
    <xf numFmtId="3" fontId="3" fillId="0" borderId="83" xfId="0" applyNumberFormat="1" applyFont="1" applyFill="1" applyBorder="1" applyAlignment="1" applyProtection="1">
      <alignment horizontal="right" vertical="center" wrapText="1"/>
    </xf>
    <xf numFmtId="3" fontId="3" fillId="0" borderId="70" xfId="0" applyNumberFormat="1" applyFont="1" applyFill="1" applyBorder="1" applyAlignment="1" applyProtection="1">
      <alignment horizontal="right" vertical="center" wrapText="1"/>
    </xf>
    <xf numFmtId="0" fontId="4" fillId="0" borderId="28" xfId="0" applyFont="1" applyFill="1" applyBorder="1" applyProtection="1"/>
    <xf numFmtId="3" fontId="3" fillId="0" borderId="13" xfId="0" applyNumberFormat="1" applyFont="1" applyFill="1" applyBorder="1" applyAlignment="1" applyProtection="1">
      <alignment horizontal="right" vertical="center" wrapText="1"/>
    </xf>
    <xf numFmtId="0" fontId="4" fillId="0" borderId="43" xfId="0" applyFont="1" applyFill="1" applyBorder="1" applyProtection="1"/>
    <xf numFmtId="3" fontId="3" fillId="0" borderId="72" xfId="0" applyNumberFormat="1" applyFont="1" applyFill="1" applyBorder="1" applyAlignment="1" applyProtection="1">
      <alignment horizontal="right" vertical="center" wrapText="1"/>
    </xf>
    <xf numFmtId="0" fontId="4" fillId="0" borderId="16" xfId="0" applyFont="1" applyFill="1" applyBorder="1" applyProtection="1"/>
    <xf numFmtId="0" fontId="19" fillId="0" borderId="68" xfId="0" applyFont="1" applyFill="1" applyBorder="1" applyAlignment="1" applyProtection="1">
      <alignment horizontal="right" vertical="center"/>
    </xf>
    <xf numFmtId="0" fontId="4" fillId="0" borderId="13" xfId="0" applyFont="1" applyFill="1" applyBorder="1" applyProtection="1"/>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quotePrefix="1"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xf>
    <xf numFmtId="1" fontId="4" fillId="0" borderId="0" xfId="0" applyNumberFormat="1" applyFont="1" applyFill="1" applyBorder="1" applyAlignment="1" applyProtection="1">
      <alignment vertical="center"/>
    </xf>
    <xf numFmtId="0" fontId="10" fillId="0" borderId="0" xfId="0" applyFont="1" applyFill="1" applyBorder="1" applyAlignment="1" applyProtection="1">
      <alignment horizontal="left" vertical="center" indent="1"/>
      <protection locked="0"/>
    </xf>
    <xf numFmtId="164" fontId="5" fillId="24" borderId="0" xfId="0" applyNumberFormat="1" applyFont="1" applyFill="1" applyBorder="1" applyAlignment="1" applyProtection="1">
      <alignment horizontal="right" vertical="center"/>
      <protection locked="0"/>
    </xf>
    <xf numFmtId="0" fontId="11" fillId="0" borderId="22" xfId="40" applyFont="1" applyFill="1" applyBorder="1" applyAlignment="1" applyProtection="1">
      <alignment horizontal="center" vertical="center"/>
    </xf>
    <xf numFmtId="164"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28" fillId="0" borderId="23" xfId="0" applyFont="1" applyFill="1" applyBorder="1" applyAlignment="1" applyProtection="1">
      <alignment horizontal="left" vertical="center"/>
      <protection locked="0"/>
    </xf>
    <xf numFmtId="0" fontId="18" fillId="0" borderId="23" xfId="0" applyFont="1" applyFill="1" applyBorder="1" applyAlignment="1" applyProtection="1">
      <alignment horizontal="center" vertical="center"/>
      <protection locked="0"/>
    </xf>
    <xf numFmtId="0" fontId="18" fillId="0" borderId="26" xfId="0" applyFont="1" applyFill="1" applyBorder="1" applyAlignment="1" applyProtection="1">
      <alignment horizontal="center" vertical="center"/>
      <protection locked="0"/>
    </xf>
    <xf numFmtId="49" fontId="9"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30" borderId="26" xfId="0" applyNumberFormat="1" applyFont="1" applyFill="1" applyBorder="1" applyAlignment="1" applyProtection="1">
      <alignment horizontal="left" vertical="center"/>
      <protection locked="0"/>
    </xf>
    <xf numFmtId="0" fontId="3" fillId="30" borderId="26" xfId="0" applyFont="1" applyFill="1" applyBorder="1" applyAlignment="1" applyProtection="1">
      <alignment horizontal="left" vertical="center"/>
      <protection locked="0"/>
    </xf>
    <xf numFmtId="164" fontId="5" fillId="30" borderId="42" xfId="0" applyNumberFormat="1" applyFont="1" applyFill="1" applyBorder="1" applyAlignment="1" applyProtection="1">
      <alignment horizontal="right" vertical="center"/>
      <protection locked="0"/>
    </xf>
    <xf numFmtId="0" fontId="4" fillId="30" borderId="12" xfId="0" applyFont="1" applyFill="1" applyBorder="1" applyAlignment="1" applyProtection="1">
      <alignment vertical="center"/>
      <protection locked="0"/>
    </xf>
    <xf numFmtId="0" fontId="4" fillId="30" borderId="11" xfId="0" applyFont="1" applyFill="1" applyBorder="1" applyAlignment="1" applyProtection="1">
      <alignment vertical="center"/>
      <protection locked="0"/>
    </xf>
    <xf numFmtId="0" fontId="3" fillId="30" borderId="0" xfId="0" applyFont="1" applyFill="1" applyBorder="1" applyAlignment="1" applyProtection="1">
      <alignment horizontal="center" vertical="center"/>
    </xf>
    <xf numFmtId="0" fontId="3" fillId="30" borderId="12" xfId="0" applyFont="1" applyFill="1" applyBorder="1" applyAlignment="1" applyProtection="1">
      <alignment horizontal="left" vertical="center"/>
    </xf>
    <xf numFmtId="0" fontId="4" fillId="30" borderId="11" xfId="0" applyFont="1" applyFill="1" applyBorder="1" applyAlignment="1" applyProtection="1">
      <alignment horizontal="left" vertical="center"/>
    </xf>
    <xf numFmtId="0" fontId="4" fillId="30" borderId="23" xfId="0" applyFont="1" applyFill="1" applyBorder="1" applyAlignment="1" applyProtection="1">
      <alignment horizontal="center" vertical="center"/>
    </xf>
    <xf numFmtId="1" fontId="4" fillId="30" borderId="11" xfId="0" applyNumberFormat="1" applyFont="1" applyFill="1" applyBorder="1" applyAlignment="1" applyProtection="1">
      <alignment vertical="center"/>
    </xf>
    <xf numFmtId="1" fontId="4" fillId="30" borderId="55" xfId="0" applyNumberFormat="1" applyFont="1" applyFill="1" applyBorder="1" applyAlignment="1" applyProtection="1">
      <alignment vertical="center"/>
    </xf>
    <xf numFmtId="0" fontId="4" fillId="30" borderId="0" xfId="0" applyFont="1" applyFill="1" applyAlignment="1" applyProtection="1">
      <alignment vertical="center"/>
    </xf>
    <xf numFmtId="49" fontId="3" fillId="30" borderId="88" xfId="0" applyNumberFormat="1" applyFont="1" applyFill="1" applyBorder="1" applyAlignment="1" applyProtection="1">
      <alignment horizontal="left" vertical="center"/>
      <protection locked="0"/>
    </xf>
    <xf numFmtId="0" fontId="4" fillId="30" borderId="23" xfId="0" applyFont="1" applyFill="1" applyBorder="1" applyAlignment="1" applyProtection="1">
      <alignment horizontal="center" vertical="center"/>
      <protection locked="0"/>
    </xf>
    <xf numFmtId="164" fontId="5" fillId="30" borderId="18" xfId="0" applyNumberFormat="1" applyFont="1" applyFill="1" applyBorder="1" applyAlignment="1" applyProtection="1">
      <alignment horizontal="right" vertical="center"/>
      <protection locked="0"/>
    </xf>
    <xf numFmtId="0" fontId="4" fillId="0" borderId="23" xfId="0" quotePrefix="1" applyFont="1" applyFill="1" applyBorder="1" applyAlignment="1" applyProtection="1">
      <alignment horizontal="center" vertical="center"/>
      <protection locked="0"/>
    </xf>
    <xf numFmtId="0" fontId="23" fillId="0" borderId="0" xfId="0" applyFont="1" applyFill="1" applyProtection="1"/>
    <xf numFmtId="0" fontId="4" fillId="31" borderId="0" xfId="0" applyFont="1" applyFill="1" applyProtection="1"/>
    <xf numFmtId="0" fontId="4" fillId="29" borderId="0" xfId="0" applyFont="1" applyFill="1" applyAlignment="1" applyProtection="1">
      <alignment vertical="center"/>
    </xf>
    <xf numFmtId="0" fontId="11" fillId="0" borderId="47" xfId="40" applyFont="1" applyFill="1" applyBorder="1" applyAlignment="1" applyProtection="1">
      <alignment horizontal="center" vertical="center"/>
    </xf>
    <xf numFmtId="1" fontId="43" fillId="0" borderId="28" xfId="40" applyNumberFormat="1" applyFont="1" applyFill="1" applyBorder="1" applyAlignment="1" applyProtection="1">
      <alignment horizontal="right" vertical="center"/>
    </xf>
    <xf numFmtId="1" fontId="43" fillId="0" borderId="47" xfId="40" applyNumberFormat="1" applyFont="1" applyFill="1" applyBorder="1" applyAlignment="1" applyProtection="1">
      <alignment horizontal="right" vertical="center"/>
    </xf>
    <xf numFmtId="1" fontId="43" fillId="0" borderId="72" xfId="40" applyNumberFormat="1" applyFont="1" applyFill="1" applyBorder="1" applyAlignment="1" applyProtection="1">
      <alignment horizontal="right" vertical="center"/>
    </xf>
    <xf numFmtId="0" fontId="8" fillId="0" borderId="44" xfId="0" applyFont="1" applyFill="1" applyBorder="1" applyProtection="1"/>
    <xf numFmtId="0" fontId="8" fillId="0" borderId="45" xfId="0" applyFont="1" applyFill="1" applyBorder="1" applyProtection="1"/>
    <xf numFmtId="0" fontId="4" fillId="0" borderId="44" xfId="0" applyFont="1" applyFill="1" applyBorder="1" applyProtection="1"/>
    <xf numFmtId="0" fontId="4" fillId="0" borderId="45" xfId="0" applyFont="1" applyFill="1" applyBorder="1" applyProtection="1"/>
    <xf numFmtId="0" fontId="4" fillId="29" borderId="44" xfId="0" applyFont="1" applyFill="1" applyBorder="1" applyAlignment="1" applyProtection="1">
      <alignment vertical="center"/>
    </xf>
    <xf numFmtId="0" fontId="4" fillId="29" borderId="45" xfId="0" applyFont="1" applyFill="1" applyBorder="1" applyAlignment="1" applyProtection="1">
      <alignment vertical="center"/>
    </xf>
    <xf numFmtId="0" fontId="4" fillId="29" borderId="83" xfId="0" applyFont="1" applyFill="1" applyBorder="1" applyAlignment="1" applyProtection="1">
      <alignment vertical="center"/>
    </xf>
    <xf numFmtId="0" fontId="4" fillId="29" borderId="70" xfId="0" applyFont="1" applyFill="1" applyBorder="1" applyAlignment="1" applyProtection="1">
      <alignment vertical="center"/>
    </xf>
    <xf numFmtId="0" fontId="19" fillId="0" borderId="16" xfId="0" applyFont="1" applyFill="1" applyBorder="1" applyAlignment="1" applyProtection="1">
      <alignment horizontal="center" vertical="center"/>
      <protection locked="0"/>
    </xf>
    <xf numFmtId="0" fontId="19" fillId="0" borderId="36" xfId="0" applyFont="1" applyFill="1" applyBorder="1" applyAlignment="1" applyProtection="1">
      <alignment horizontal="left" vertical="center" indent="1"/>
      <protection locked="0"/>
    </xf>
    <xf numFmtId="0" fontId="9" fillId="0" borderId="11" xfId="0" applyFont="1" applyFill="1" applyBorder="1" applyAlignment="1" applyProtection="1">
      <alignment horizontal="left" vertical="center" indent="2"/>
      <protection locked="0"/>
    </xf>
    <xf numFmtId="0" fontId="12" fillId="0" borderId="0" xfId="0" applyFont="1"/>
    <xf numFmtId="0" fontId="0" fillId="31" borderId="0" xfId="0" applyFill="1"/>
    <xf numFmtId="0" fontId="0" fillId="0" borderId="62" xfId="0" applyBorder="1"/>
    <xf numFmtId="0" fontId="0" fillId="0" borderId="70" xfId="0" applyBorder="1"/>
    <xf numFmtId="0" fontId="0" fillId="0" borderId="81" xfId="0" applyBorder="1"/>
    <xf numFmtId="0" fontId="0" fillId="0" borderId="82" xfId="0" applyBorder="1"/>
    <xf numFmtId="0" fontId="0" fillId="0" borderId="48" xfId="0" applyBorder="1"/>
    <xf numFmtId="0" fontId="0" fillId="0" borderId="83" xfId="0" applyBorder="1"/>
    <xf numFmtId="0" fontId="0" fillId="0" borderId="52" xfId="0" applyBorder="1"/>
    <xf numFmtId="0" fontId="0" fillId="0" borderId="63" xfId="0" applyBorder="1"/>
    <xf numFmtId="0" fontId="0" fillId="0" borderId="76" xfId="0" applyBorder="1"/>
    <xf numFmtId="0" fontId="12" fillId="0" borderId="26" xfId="0" applyFont="1" applyBorder="1"/>
    <xf numFmtId="0" fontId="12" fillId="0" borderId="45" xfId="0" applyFont="1" applyBorder="1"/>
    <xf numFmtId="0" fontId="0" fillId="0" borderId="94" xfId="0" applyBorder="1"/>
    <xf numFmtId="0" fontId="0" fillId="0" borderId="95" xfId="0" applyBorder="1"/>
    <xf numFmtId="0" fontId="9"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166" fontId="0" fillId="0" borderId="82" xfId="0" applyNumberFormat="1" applyBorder="1"/>
    <xf numFmtId="166" fontId="0" fillId="0" borderId="48" xfId="0" applyNumberFormat="1" applyBorder="1"/>
    <xf numFmtId="166" fontId="0" fillId="0" borderId="62" xfId="0" applyNumberFormat="1" applyBorder="1"/>
    <xf numFmtId="166" fontId="0" fillId="0" borderId="70" xfId="0" applyNumberFormat="1" applyBorder="1"/>
    <xf numFmtId="0" fontId="9" fillId="0" borderId="47" xfId="0" applyFont="1" applyBorder="1" applyAlignment="1" applyProtection="1">
      <alignment horizontal="left" vertical="center"/>
      <protection locked="0"/>
    </xf>
    <xf numFmtId="0" fontId="9" fillId="0" borderId="50" xfId="0" applyFont="1" applyBorder="1" applyAlignment="1" applyProtection="1">
      <alignment horizontal="left" vertical="center"/>
      <protection locked="0"/>
    </xf>
    <xf numFmtId="0" fontId="10" fillId="0" borderId="50" xfId="0" applyFont="1" applyBorder="1" applyAlignment="1" applyProtection="1">
      <alignment vertical="center"/>
      <protection locked="0"/>
    </xf>
    <xf numFmtId="0" fontId="10" fillId="0" borderId="49" xfId="0" applyFont="1" applyBorder="1" applyAlignment="1" applyProtection="1">
      <alignment vertical="center"/>
      <protection locked="0"/>
    </xf>
    <xf numFmtId="0" fontId="63" fillId="0" borderId="0" xfId="0" applyFont="1" applyAlignment="1" applyProtection="1">
      <alignment horizontal="center" vertical="center"/>
    </xf>
    <xf numFmtId="0" fontId="15" fillId="0" borderId="14" xfId="0" applyFont="1" applyBorder="1" applyAlignment="1" applyProtection="1">
      <alignment horizontal="center"/>
      <protection locked="0"/>
    </xf>
    <xf numFmtId="0" fontId="15" fillId="0" borderId="25" xfId="0" applyFont="1" applyBorder="1" applyAlignment="1" applyProtection="1">
      <alignment horizontal="center"/>
      <protection locked="0"/>
    </xf>
    <xf numFmtId="0" fontId="9" fillId="0" borderId="10" xfId="0" applyFont="1" applyBorder="1" applyAlignment="1" applyProtection="1">
      <alignment horizontal="left" vertical="center"/>
      <protection locked="0"/>
    </xf>
    <xf numFmtId="0" fontId="10" fillId="0" borderId="10" xfId="0" applyFont="1" applyBorder="1" applyAlignment="1" applyProtection="1">
      <alignment vertical="center"/>
      <protection locked="0"/>
    </xf>
    <xf numFmtId="0" fontId="10" fillId="0" borderId="51" xfId="0" applyFont="1" applyBorder="1" applyAlignment="1" applyProtection="1">
      <alignment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3" fillId="25" borderId="85" xfId="0" applyFont="1" applyFill="1" applyBorder="1" applyAlignment="1" applyProtection="1">
      <alignment horizontal="center" vertical="center"/>
      <protection locked="0"/>
    </xf>
    <xf numFmtId="0" fontId="3" fillId="25" borderId="10" xfId="0" applyFont="1" applyFill="1" applyBorder="1" applyAlignment="1" applyProtection="1">
      <alignment horizontal="center" vertical="center"/>
      <protection locked="0"/>
    </xf>
    <xf numFmtId="0" fontId="3" fillId="25" borderId="50" xfId="0" applyFont="1" applyFill="1" applyBorder="1" applyAlignment="1" applyProtection="1">
      <alignment horizontal="center" vertical="center"/>
      <protection locked="0"/>
    </xf>
    <xf numFmtId="0" fontId="3" fillId="25" borderId="49" xfId="0" applyFont="1" applyFill="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31" fillId="0" borderId="0" xfId="0" applyFont="1" applyBorder="1" applyAlignment="1" applyProtection="1">
      <alignment horizontal="center"/>
    </xf>
    <xf numFmtId="0" fontId="20" fillId="0" borderId="15" xfId="0" applyFont="1" applyFill="1" applyBorder="1" applyAlignment="1" applyProtection="1">
      <alignment horizontal="center" vertical="center"/>
    </xf>
    <xf numFmtId="0" fontId="20" fillId="0" borderId="41" xfId="0"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19" fillId="0" borderId="64"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19" fillId="0" borderId="80" xfId="0" applyFont="1" applyFill="1" applyBorder="1" applyAlignment="1" applyProtection="1">
      <alignment horizontal="center" vertical="center"/>
    </xf>
    <xf numFmtId="0" fontId="28" fillId="0" borderId="50" xfId="0" applyFont="1" applyBorder="1" applyAlignment="1" applyProtection="1">
      <alignment horizontal="left" vertical="center"/>
      <protection locked="0"/>
    </xf>
    <xf numFmtId="0" fontId="28" fillId="0" borderId="49" xfId="0" applyFont="1" applyBorder="1" applyAlignment="1" applyProtection="1">
      <alignment horizontal="left" vertical="center"/>
      <protection locked="0"/>
    </xf>
    <xf numFmtId="0" fontId="20" fillId="0" borderId="15" xfId="0" applyFont="1" applyFill="1" applyBorder="1" applyAlignment="1" applyProtection="1">
      <alignment horizontal="center" vertical="center"/>
      <protection locked="0"/>
    </xf>
    <xf numFmtId="0" fontId="20" fillId="0" borderId="39"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80"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58" fillId="0" borderId="46" xfId="0" applyFont="1" applyBorder="1" applyAlignment="1" applyProtection="1">
      <alignment horizontal="left" vertical="center"/>
      <protection locked="0"/>
    </xf>
    <xf numFmtId="0" fontId="58" fillId="0" borderId="10" xfId="0" applyFont="1" applyBorder="1" applyAlignment="1" applyProtection="1">
      <alignment horizontal="left" vertical="center"/>
      <protection locked="0"/>
    </xf>
    <xf numFmtId="0" fontId="58" fillId="0" borderId="21" xfId="0" applyFont="1" applyBorder="1" applyAlignment="1" applyProtection="1">
      <alignment horizontal="left" vertical="center"/>
      <protection locked="0"/>
    </xf>
    <xf numFmtId="0" fontId="28" fillId="0" borderId="43" xfId="0" applyNumberFormat="1" applyFont="1" applyFill="1" applyBorder="1" applyAlignment="1" applyProtection="1">
      <alignment horizontal="center" vertical="center"/>
      <protection locked="0"/>
    </xf>
    <xf numFmtId="0" fontId="28" fillId="0" borderId="76" xfId="0" applyNumberFormat="1" applyFont="1" applyFill="1" applyBorder="1" applyAlignment="1" applyProtection="1">
      <alignment horizontal="center" vertical="center"/>
      <protection locked="0"/>
    </xf>
    <xf numFmtId="0" fontId="24" fillId="0" borderId="43" xfId="0" applyFont="1" applyFill="1" applyBorder="1" applyAlignment="1" applyProtection="1">
      <alignment horizontal="center"/>
    </xf>
    <xf numFmtId="0" fontId="24" fillId="0" borderId="84" xfId="0" applyFont="1" applyFill="1" applyBorder="1" applyAlignment="1" applyProtection="1">
      <alignment horizontal="center"/>
    </xf>
    <xf numFmtId="0" fontId="20" fillId="0" borderId="10" xfId="0" applyFont="1" applyFill="1" applyBorder="1" applyAlignment="1" applyProtection="1">
      <alignment horizontal="center" vertical="center"/>
    </xf>
    <xf numFmtId="0" fontId="20" fillId="0" borderId="25"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55" xfId="0" applyFont="1" applyFill="1" applyBorder="1" applyAlignment="1" applyProtection="1">
      <alignment horizontal="center" vertical="center"/>
    </xf>
    <xf numFmtId="0" fontId="7" fillId="0" borderId="47" xfId="0" applyFont="1" applyFill="1" applyBorder="1" applyAlignment="1" applyProtection="1">
      <alignment horizontal="center"/>
    </xf>
    <xf numFmtId="0" fontId="7" fillId="0" borderId="50" xfId="0" applyFont="1" applyFill="1" applyBorder="1" applyAlignment="1" applyProtection="1">
      <alignment horizontal="center"/>
    </xf>
    <xf numFmtId="0" fontId="20" fillId="0" borderId="38" xfId="0" applyFont="1" applyFill="1" applyBorder="1" applyAlignment="1" applyProtection="1">
      <alignment horizontal="center" vertical="center"/>
    </xf>
    <xf numFmtId="0" fontId="7" fillId="0" borderId="85" xfId="0" applyFont="1" applyFill="1" applyBorder="1" applyAlignment="1" applyProtection="1">
      <alignment horizontal="center"/>
    </xf>
    <xf numFmtId="0" fontId="7" fillId="0" borderId="49" xfId="0" applyFont="1" applyFill="1" applyBorder="1" applyAlignment="1" applyProtection="1">
      <alignment horizontal="center"/>
    </xf>
    <xf numFmtId="0" fontId="4" fillId="0" borderId="66" xfId="0" applyNumberFormat="1" applyFont="1" applyFill="1" applyBorder="1" applyAlignment="1" applyProtection="1">
      <alignment horizontal="center"/>
    </xf>
    <xf numFmtId="0" fontId="9" fillId="0" borderId="49" xfId="0" applyFont="1" applyBorder="1" applyAlignment="1" applyProtection="1">
      <alignment horizontal="left" vertical="center"/>
      <protection locked="0"/>
    </xf>
    <xf numFmtId="0" fontId="15" fillId="0" borderId="25"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25" xfId="0" applyFont="1" applyFill="1" applyBorder="1" applyAlignment="1" applyProtection="1">
      <alignment horizontal="center" vertical="center"/>
      <protection locked="0"/>
    </xf>
    <xf numFmtId="0" fontId="24" fillId="0" borderId="0" xfId="0" quotePrefix="1" applyFont="1" applyFill="1" applyBorder="1" applyAlignment="1" applyProtection="1">
      <alignment horizontal="center" vertical="center" wrapText="1"/>
      <protection locked="0"/>
    </xf>
    <xf numFmtId="0" fontId="24" fillId="0" borderId="25" xfId="0" quotePrefix="1" applyFont="1" applyFill="1" applyBorder="1" applyAlignment="1" applyProtection="1">
      <alignment horizontal="center" vertical="center" wrapText="1"/>
      <protection locked="0"/>
    </xf>
    <xf numFmtId="0" fontId="58" fillId="0" borderId="20" xfId="0" applyFont="1" applyFill="1" applyBorder="1" applyAlignment="1" applyProtection="1">
      <alignment horizontal="left"/>
      <protection locked="0"/>
    </xf>
    <xf numFmtId="0" fontId="0" fillId="0" borderId="25" xfId="0" applyBorder="1" applyAlignment="1" applyProtection="1">
      <protection locked="0"/>
    </xf>
    <xf numFmtId="0" fontId="14" fillId="0" borderId="0" xfId="0" applyFont="1" applyAlignment="1" applyProtection="1">
      <alignment horizontal="center"/>
    </xf>
    <xf numFmtId="0" fontId="14" fillId="0" borderId="0" xfId="0" applyFont="1" applyBorder="1" applyAlignment="1" applyProtection="1">
      <alignment horizontal="center"/>
    </xf>
    <xf numFmtId="0" fontId="26" fillId="0" borderId="38" xfId="0" applyFont="1" applyBorder="1" applyAlignment="1" applyProtection="1">
      <alignment horizontal="center" vertical="center"/>
    </xf>
    <xf numFmtId="0" fontId="26" fillId="0" borderId="41" xfId="0" applyFont="1" applyBorder="1" applyAlignment="1" applyProtection="1">
      <alignment horizontal="center" vertical="center"/>
    </xf>
    <xf numFmtId="0" fontId="26" fillId="0" borderId="39" xfId="0" applyFont="1" applyBorder="1" applyAlignment="1" applyProtection="1">
      <alignment horizontal="center" vertical="center"/>
    </xf>
    <xf numFmtId="0" fontId="20" fillId="0" borderId="38" xfId="0" applyFont="1" applyFill="1" applyBorder="1" applyAlignment="1" applyProtection="1">
      <alignment horizontal="center" vertical="center"/>
      <protection locked="0"/>
    </xf>
    <xf numFmtId="0" fontId="0" fillId="0" borderId="21" xfId="0" applyBorder="1" applyAlignment="1" applyProtection="1">
      <protection locked="0"/>
    </xf>
    <xf numFmtId="0" fontId="12" fillId="0" borderId="82" xfId="0" applyFont="1" applyBorder="1" applyAlignment="1">
      <alignment horizontal="center"/>
    </xf>
    <xf numFmtId="0" fontId="12" fillId="0" borderId="48" xfId="0" applyFont="1" applyBorder="1" applyAlignment="1">
      <alignment horizontal="center"/>
    </xf>
    <xf numFmtId="0" fontId="12" fillId="0" borderId="94" xfId="0" applyFont="1"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xf>
    <xf numFmtId="0" fontId="0" fillId="0" borderId="45" xfId="0" applyBorder="1" applyAlignment="1">
      <alignment horizontal="center"/>
    </xf>
    <xf numFmtId="0" fontId="0" fillId="0" borderId="76" xfId="0" applyBorder="1" applyAlignment="1">
      <alignment horizontal="center"/>
    </xf>
    <xf numFmtId="0" fontId="0" fillId="0" borderId="82" xfId="0" applyBorder="1" applyAlignment="1">
      <alignment horizontal="center"/>
    </xf>
    <xf numFmtId="0" fontId="0" fillId="0" borderId="48" xfId="0" applyBorder="1" applyAlignment="1">
      <alignment horizontal="center"/>
    </xf>
    <xf numFmtId="0" fontId="0" fillId="0" borderId="48" xfId="0" applyBorder="1" applyAlignment="1">
      <alignment horizontal="center" vertical="center"/>
    </xf>
    <xf numFmtId="0" fontId="0" fillId="0" borderId="45" xfId="0" applyBorder="1" applyAlignment="1">
      <alignment horizontal="center" vertical="center"/>
    </xf>
    <xf numFmtId="0" fontId="0" fillId="0" borderId="70" xfId="0" applyBorder="1" applyAlignment="1">
      <alignment horizontal="center" vertical="center"/>
    </xf>
    <xf numFmtId="0" fontId="12" fillId="0" borderId="76"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81" xfId="0" applyFont="1" applyBorder="1" applyAlignment="1">
      <alignment horizontal="center" vertical="center"/>
    </xf>
    <xf numFmtId="0" fontId="0" fillId="0" borderId="44" xfId="0" applyBorder="1" applyAlignment="1">
      <alignment horizontal="center" vertical="center"/>
    </xf>
    <xf numFmtId="0" fontId="0" fillId="0" borderId="83" xfId="0" applyBorder="1" applyAlignment="1">
      <alignment horizontal="center" vertical="center"/>
    </xf>
    <xf numFmtId="0" fontId="12" fillId="0" borderId="48" xfId="0" applyFont="1" applyBorder="1" applyAlignment="1">
      <alignment horizontal="center" vertical="center"/>
    </xf>
    <xf numFmtId="0" fontId="11" fillId="0" borderId="22" xfId="40" applyFont="1" applyFill="1" applyBorder="1" applyAlignment="1" applyProtection="1">
      <alignment horizontal="center" vertical="center"/>
    </xf>
    <xf numFmtId="0" fontId="11" fillId="0" borderId="80" xfId="40" applyFont="1" applyFill="1" applyBorder="1" applyAlignment="1" applyProtection="1">
      <alignment horizontal="center" vertical="center"/>
    </xf>
    <xf numFmtId="0" fontId="11" fillId="0" borderId="0" xfId="40" applyFont="1" applyFill="1" applyBorder="1" applyAlignment="1" applyProtection="1">
      <alignment vertical="top"/>
      <protection locked="0"/>
    </xf>
    <xf numFmtId="0" fontId="10" fillId="0" borderId="0" xfId="38" applyFont="1" applyBorder="1" applyAlignment="1" applyProtection="1">
      <alignment vertical="top"/>
      <protection locked="0"/>
    </xf>
    <xf numFmtId="0" fontId="10" fillId="0" borderId="55" xfId="38" applyFont="1" applyBorder="1" applyAlignment="1" applyProtection="1">
      <alignment vertical="top"/>
      <protection locked="0"/>
    </xf>
    <xf numFmtId="0" fontId="45" fillId="0" borderId="46" xfId="40" applyFont="1" applyFill="1" applyBorder="1" applyAlignment="1" applyProtection="1">
      <alignment horizontal="center" vertical="center"/>
      <protection locked="0"/>
    </xf>
    <xf numFmtId="0" fontId="45" fillId="0" borderId="10" xfId="40" applyFont="1" applyFill="1" applyBorder="1" applyAlignment="1" applyProtection="1">
      <alignment horizontal="center" vertical="center"/>
      <protection locked="0"/>
    </xf>
    <xf numFmtId="0" fontId="45" fillId="0" borderId="21" xfId="40" applyFont="1" applyFill="1" applyBorder="1" applyAlignment="1" applyProtection="1">
      <alignment horizontal="center" vertical="center"/>
      <protection locked="0"/>
    </xf>
    <xf numFmtId="0" fontId="45" fillId="0" borderId="51" xfId="40" applyFont="1" applyFill="1" applyBorder="1" applyAlignment="1" applyProtection="1">
      <alignment horizontal="center" vertical="center"/>
      <protection locked="0"/>
    </xf>
    <xf numFmtId="0" fontId="8" fillId="26" borderId="15" xfId="38" applyFont="1" applyFill="1" applyBorder="1" applyAlignment="1" applyProtection="1">
      <alignment horizontal="left" vertical="top" wrapText="1"/>
    </xf>
    <xf numFmtId="0" fontId="45" fillId="0" borderId="46" xfId="40" applyFont="1" applyFill="1" applyBorder="1" applyAlignment="1" applyProtection="1">
      <alignment horizontal="center" vertical="center"/>
    </xf>
    <xf numFmtId="0" fontId="45" fillId="0" borderId="10" xfId="40" applyFont="1" applyFill="1" applyBorder="1" applyAlignment="1" applyProtection="1">
      <alignment horizontal="center" vertical="center"/>
    </xf>
    <xf numFmtId="0" fontId="45" fillId="0" borderId="21" xfId="40" applyFont="1" applyFill="1" applyBorder="1" applyAlignment="1" applyProtection="1">
      <alignment horizontal="center" vertical="center"/>
    </xf>
    <xf numFmtId="0" fontId="45" fillId="0" borderId="51" xfId="40" applyFont="1" applyFill="1" applyBorder="1" applyAlignment="1" applyProtection="1">
      <alignment horizontal="center" vertical="center"/>
    </xf>
    <xf numFmtId="0" fontId="11" fillId="0" borderId="28" xfId="40" applyFont="1" applyFill="1" applyBorder="1" applyAlignment="1" applyProtection="1">
      <alignment horizontal="center" vertical="center"/>
      <protection locked="0"/>
    </xf>
    <xf numFmtId="0" fontId="11" fillId="0" borderId="64" xfId="40" applyFont="1" applyFill="1" applyBorder="1" applyAlignment="1" applyProtection="1">
      <alignment horizontal="center" vertical="center"/>
      <protection locked="0"/>
    </xf>
    <xf numFmtId="0" fontId="11" fillId="0" borderId="22" xfId="40" applyFont="1" applyFill="1" applyBorder="1" applyAlignment="1" applyProtection="1">
      <alignment horizontal="center" vertical="center"/>
      <protection locked="0"/>
    </xf>
    <xf numFmtId="0" fontId="11" fillId="0" borderId="80" xfId="40" applyFont="1" applyFill="1" applyBorder="1" applyAlignment="1" applyProtection="1">
      <alignment horizontal="center" vertical="center"/>
      <protection locked="0"/>
    </xf>
    <xf numFmtId="0" fontId="11" fillId="0" borderId="28" xfId="40" applyFont="1" applyFill="1" applyBorder="1" applyAlignment="1" applyProtection="1">
      <alignment horizontal="center" vertical="center"/>
    </xf>
    <xf numFmtId="0" fontId="11" fillId="0" borderId="64" xfId="40" applyFont="1" applyFill="1" applyBorder="1" applyAlignment="1" applyProtection="1">
      <alignment horizontal="center" vertical="center"/>
    </xf>
    <xf numFmtId="0" fontId="9" fillId="0" borderId="47" xfId="40" applyFont="1" applyBorder="1" applyAlignment="1" applyProtection="1">
      <alignment vertical="center"/>
      <protection locked="0"/>
    </xf>
    <xf numFmtId="0" fontId="10" fillId="0" borderId="50" xfId="38" applyFont="1" applyBorder="1" applyAlignment="1" applyProtection="1">
      <alignment vertical="center"/>
      <protection locked="0"/>
    </xf>
    <xf numFmtId="0" fontId="10" fillId="0" borderId="49" xfId="38" applyFont="1" applyBorder="1" applyAlignment="1" applyProtection="1">
      <alignment vertical="center"/>
      <protection locked="0"/>
    </xf>
    <xf numFmtId="0" fontId="10" fillId="0" borderId="22" xfId="38" applyFont="1" applyBorder="1" applyAlignment="1" applyProtection="1">
      <alignment horizontal="center" vertical="center"/>
      <protection locked="0"/>
    </xf>
    <xf numFmtId="0" fontId="10" fillId="0" borderId="80" xfId="38" applyFont="1" applyBorder="1" applyAlignment="1" applyProtection="1">
      <alignment horizontal="center" vertical="center"/>
      <protection locked="0"/>
    </xf>
    <xf numFmtId="0" fontId="58" fillId="0" borderId="28" xfId="0" applyFont="1" applyFill="1" applyBorder="1" applyAlignment="1" applyProtection="1">
      <alignment horizontal="left"/>
      <protection locked="0"/>
    </xf>
    <xf numFmtId="0" fontId="0" fillId="0" borderId="64" xfId="0" applyBorder="1" applyAlignment="1" applyProtection="1">
      <protection locked="0"/>
    </xf>
    <xf numFmtId="0" fontId="37" fillId="0" borderId="0" xfId="40" applyFont="1" applyFill="1" applyBorder="1" applyAlignment="1" applyProtection="1">
      <alignment horizontal="center" vertical="top"/>
      <protection locked="0"/>
    </xf>
    <xf numFmtId="0" fontId="37" fillId="0" borderId="25" xfId="40" applyFont="1" applyFill="1" applyBorder="1" applyAlignment="1" applyProtection="1">
      <alignment horizontal="center" vertical="top"/>
      <protection locked="0"/>
    </xf>
    <xf numFmtId="0" fontId="38" fillId="0" borderId="0" xfId="38" applyFont="1" applyBorder="1" applyAlignment="1" applyProtection="1">
      <alignment horizontal="center"/>
      <protection locked="0"/>
    </xf>
    <xf numFmtId="0" fontId="38" fillId="0" borderId="25" xfId="38" applyFont="1" applyBorder="1" applyAlignment="1" applyProtection="1">
      <alignment horizontal="center"/>
      <protection locked="0"/>
    </xf>
    <xf numFmtId="0" fontId="9" fillId="0" borderId="43" xfId="38" applyFont="1" applyFill="1" applyBorder="1" applyAlignment="1" applyProtection="1">
      <alignment horizontal="center" vertical="center"/>
      <protection locked="0"/>
    </xf>
    <xf numFmtId="0" fontId="10" fillId="0" borderId="43" xfId="38" applyFont="1" applyBorder="1" applyAlignment="1" applyProtection="1">
      <alignment horizontal="center" vertical="center"/>
      <protection locked="0"/>
    </xf>
    <xf numFmtId="0" fontId="10" fillId="0" borderId="84" xfId="38" applyFont="1" applyBorder="1" applyAlignment="1" applyProtection="1">
      <alignment horizontal="center" vertical="center"/>
      <protection locked="0"/>
    </xf>
    <xf numFmtId="0" fontId="9" fillId="0" borderId="47" xfId="40" applyFont="1" applyFill="1" applyBorder="1" applyAlignment="1" applyProtection="1">
      <alignment vertical="center"/>
      <protection locked="0"/>
    </xf>
    <xf numFmtId="0" fontId="8" fillId="0" borderId="81" xfId="0" applyFont="1" applyFill="1" applyBorder="1" applyAlignment="1" applyProtection="1">
      <alignment horizontal="center"/>
    </xf>
    <xf numFmtId="0" fontId="8" fillId="0" borderId="48" xfId="0" applyFont="1" applyFill="1" applyBorder="1" applyAlignment="1" applyProtection="1">
      <alignment horizontal="center"/>
    </xf>
    <xf numFmtId="0" fontId="45" fillId="0" borderId="38" xfId="40" applyFont="1" applyFill="1" applyBorder="1" applyAlignment="1" applyProtection="1">
      <alignment horizontal="center" vertical="center"/>
    </xf>
    <xf numFmtId="0" fontId="45" fillId="0" borderId="15" xfId="40" applyFont="1" applyFill="1" applyBorder="1" applyAlignment="1" applyProtection="1">
      <alignment horizontal="center" vertical="center"/>
    </xf>
    <xf numFmtId="0" fontId="46" fillId="0" borderId="15" xfId="0" applyFont="1" applyFill="1" applyBorder="1" applyAlignment="1" applyProtection="1">
      <alignment horizontal="center" vertical="center"/>
    </xf>
    <xf numFmtId="0" fontId="46" fillId="0" borderId="41" xfId="0" applyFont="1" applyFill="1" applyBorder="1" applyAlignment="1" applyProtection="1">
      <alignment horizontal="center" vertical="center"/>
    </xf>
    <xf numFmtId="0" fontId="46" fillId="0" borderId="38" xfId="0" applyFont="1" applyFill="1" applyBorder="1" applyAlignment="1" applyProtection="1">
      <alignment horizontal="center" vertical="center"/>
    </xf>
    <xf numFmtId="0" fontId="46" fillId="0" borderId="46" xfId="0" applyFont="1" applyFill="1" applyBorder="1" applyAlignment="1" applyProtection="1">
      <alignment horizontal="center" vertical="center"/>
      <protection locked="0"/>
    </xf>
    <xf numFmtId="0" fontId="46" fillId="0" borderId="1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0" fontId="46" fillId="0" borderId="25" xfId="0" applyFont="1" applyFill="1" applyBorder="1" applyAlignment="1" applyProtection="1">
      <alignment horizontal="center" vertical="center"/>
      <protection locked="0"/>
    </xf>
    <xf numFmtId="0" fontId="19" fillId="0" borderId="98" xfId="0" applyFont="1" applyFill="1" applyBorder="1" applyAlignment="1" applyProtection="1">
      <alignment horizontal="center" vertical="center"/>
      <protection locked="0"/>
    </xf>
    <xf numFmtId="0" fontId="46" fillId="0" borderId="99" xfId="0" applyFont="1" applyFill="1" applyBorder="1" applyAlignment="1" applyProtection="1">
      <alignment horizontal="center" vertical="center"/>
      <protection locked="0"/>
    </xf>
    <xf numFmtId="0" fontId="37" fillId="0" borderId="58"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protection locked="0"/>
    </xf>
    <xf numFmtId="0" fontId="9" fillId="0" borderId="97" xfId="0" applyNumberFormat="1" applyFont="1" applyFill="1" applyBorder="1" applyAlignment="1" applyProtection="1">
      <alignment horizontal="center" vertical="center"/>
      <protection locked="0"/>
    </xf>
    <xf numFmtId="0" fontId="10" fillId="0" borderId="0" xfId="0" applyFont="1" applyFill="1" applyAlignment="1" applyProtection="1">
      <alignment horizontal="left"/>
    </xf>
    <xf numFmtId="0" fontId="10" fillId="0" borderId="0" xfId="0" applyFont="1" applyAlignment="1" applyProtection="1">
      <alignment horizontal="left"/>
    </xf>
    <xf numFmtId="0" fontId="28" fillId="0" borderId="0" xfId="0" applyFont="1" applyFill="1" applyBorder="1" applyAlignment="1" applyProtection="1">
      <alignment horizontal="left"/>
    </xf>
    <xf numFmtId="0" fontId="28" fillId="0" borderId="0" xfId="0" applyFont="1" applyBorder="1" applyAlignment="1" applyProtection="1">
      <alignment horizontal="left"/>
    </xf>
    <xf numFmtId="0" fontId="28" fillId="0" borderId="22" xfId="0" applyFont="1" applyFill="1" applyBorder="1" applyAlignment="1" applyProtection="1">
      <alignment horizontal="center" vertical="center"/>
    </xf>
    <xf numFmtId="0" fontId="28" fillId="0" borderId="64" xfId="0" applyFont="1" applyFill="1" applyBorder="1" applyAlignment="1" applyProtection="1">
      <alignment horizontal="center" vertical="center"/>
    </xf>
    <xf numFmtId="0" fontId="28" fillId="0" borderId="28" xfId="0" applyFont="1" applyFill="1" applyBorder="1" applyAlignment="1" applyProtection="1">
      <alignment horizontal="center" vertical="center"/>
    </xf>
    <xf numFmtId="0" fontId="28" fillId="0" borderId="80" xfId="0" applyFont="1" applyFill="1" applyBorder="1" applyAlignment="1" applyProtection="1">
      <alignment horizontal="center" vertical="center"/>
    </xf>
    <xf numFmtId="0" fontId="10" fillId="0" borderId="66" xfId="0" applyNumberFormat="1" applyFont="1" applyFill="1" applyBorder="1" applyAlignment="1" applyProtection="1">
      <alignment horizontal="center"/>
    </xf>
    <xf numFmtId="0" fontId="38" fillId="0" borderId="43" xfId="0" applyFont="1" applyFill="1" applyBorder="1" applyAlignment="1" applyProtection="1">
      <alignment horizontal="center"/>
    </xf>
    <xf numFmtId="0" fontId="38" fillId="0" borderId="84" xfId="0" applyFont="1" applyFill="1" applyBorder="1" applyAlignment="1" applyProtection="1">
      <alignment horizontal="center"/>
    </xf>
    <xf numFmtId="0" fontId="46" fillId="0" borderId="10" xfId="0" applyFont="1" applyFill="1" applyBorder="1" applyAlignment="1" applyProtection="1">
      <alignment horizontal="center" vertical="center"/>
    </xf>
    <xf numFmtId="0" fontId="46" fillId="0" borderId="25"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55" xfId="0" applyFont="1" applyFill="1" applyBorder="1" applyAlignment="1" applyProtection="1">
      <alignment horizontal="center" vertical="center"/>
    </xf>
    <xf numFmtId="0" fontId="9" fillId="25" borderId="85" xfId="0" applyFont="1" applyFill="1" applyBorder="1" applyAlignment="1" applyProtection="1">
      <alignment horizontal="center" vertical="center"/>
      <protection locked="0"/>
    </xf>
    <xf numFmtId="0" fontId="9" fillId="25" borderId="50" xfId="0" applyFont="1" applyFill="1" applyBorder="1" applyAlignment="1" applyProtection="1">
      <alignment horizontal="center" vertical="center"/>
      <protection locked="0"/>
    </xf>
    <xf numFmtId="0" fontId="9" fillId="25" borderId="49" xfId="0" applyFont="1" applyFill="1" applyBorder="1" applyAlignment="1" applyProtection="1">
      <alignment horizontal="center" vertical="center"/>
      <protection locked="0"/>
    </xf>
    <xf numFmtId="0" fontId="9" fillId="0" borderId="68"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protection locked="0"/>
    </xf>
    <xf numFmtId="0" fontId="9" fillId="0" borderId="39" xfId="0" applyFont="1" applyFill="1" applyBorder="1" applyAlignment="1" applyProtection="1">
      <alignment horizontal="center" vertical="center"/>
      <protection locked="0"/>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6"/>
    <cellStyle name="Normal_ECE1" xfId="38"/>
    <cellStyle name="Normal_jqrev" xfId="39"/>
    <cellStyle name="Normal_YBFPQNEW" xfId="4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29">
    <dxf>
      <fill>
        <patternFill>
          <bgColor indexed="10"/>
        </patternFill>
      </fill>
    </dxf>
    <dxf>
      <fill>
        <patternFill>
          <bgColor indexed="1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protection locked="1" hidden="0"/>
    </dxf>
    <dxf>
      <font>
        <color rgb="FF9C0006"/>
      </font>
      <fill>
        <patternFill>
          <bgColor rgb="FFFFC7CE"/>
        </patternFill>
      </fill>
    </dxf>
    <dxf>
      <fill>
        <patternFill>
          <bgColor indexed="10"/>
        </patternFill>
      </fill>
    </dxf>
    <dxf>
      <font>
        <b/>
        <i val="0"/>
        <condense val="0"/>
        <extend val="0"/>
      </font>
    </dxf>
    <dxf>
      <fill>
        <patternFill>
          <bgColor indexed="14"/>
        </patternFill>
      </fill>
    </dxf>
    <dxf>
      <font>
        <b/>
        <i/>
        <condense val="0"/>
        <extend val="0"/>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ill>
        <patternFill>
          <bgColor indexed="1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protection locked="1" hidden="0"/>
    </dxf>
    <dxf>
      <font>
        <color rgb="FF9C0006"/>
      </font>
      <fill>
        <patternFill>
          <bgColor rgb="FFFFC7CE"/>
        </patternFill>
      </fill>
    </dxf>
    <dxf>
      <fill>
        <patternFill>
          <bgColor indexed="10"/>
        </patternFill>
      </fill>
    </dxf>
    <dxf>
      <font>
        <b/>
        <i val="0"/>
        <condense val="0"/>
        <extend val="0"/>
      </font>
      <fill>
        <patternFill>
          <bgColor indexed="14"/>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8.png"/></Relationships>
</file>

<file path=xl/drawings/_rels/drawing7.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1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866775</xdr:colOff>
      <xdr:row>0</xdr:row>
      <xdr:rowOff>190500</xdr:rowOff>
    </xdr:from>
    <xdr:to>
      <xdr:col>1</xdr:col>
      <xdr:colOff>1543050</xdr:colOff>
      <xdr:row>3</xdr:row>
      <xdr:rowOff>171450</xdr:rowOff>
    </xdr:to>
    <xdr:pic>
      <xdr:nvPicPr>
        <xdr:cNvPr id="8251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0" y="190500"/>
          <a:ext cx="6762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1</xdr:row>
      <xdr:rowOff>0</xdr:rowOff>
    </xdr:from>
    <xdr:to>
      <xdr:col>1</xdr:col>
      <xdr:colOff>742950</xdr:colOff>
      <xdr:row>3</xdr:row>
      <xdr:rowOff>171450</xdr:rowOff>
    </xdr:to>
    <xdr:pic>
      <xdr:nvPicPr>
        <xdr:cNvPr id="82513" name="Picture 30"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 y="209550"/>
          <a:ext cx="6572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2590800</xdr:colOff>
      <xdr:row>1</xdr:row>
      <xdr:rowOff>0</xdr:rowOff>
    </xdr:from>
    <xdr:to>
      <xdr:col>1</xdr:col>
      <xdr:colOff>3276600</xdr:colOff>
      <xdr:row>3</xdr:row>
      <xdr:rowOff>104775</xdr:rowOff>
    </xdr:to>
    <xdr:pic>
      <xdr:nvPicPr>
        <xdr:cNvPr id="82514" name="Picture 33"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28975" y="209550"/>
          <a:ext cx="685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866775</xdr:colOff>
      <xdr:row>0</xdr:row>
      <xdr:rowOff>190500</xdr:rowOff>
    </xdr:from>
    <xdr:to>
      <xdr:col>1</xdr:col>
      <xdr:colOff>1543050</xdr:colOff>
      <xdr:row>3</xdr:row>
      <xdr:rowOff>171450</xdr:rowOff>
    </xdr:to>
    <xdr:pic>
      <xdr:nvPicPr>
        <xdr:cNvPr id="82515" name="Picture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0" y="190500"/>
          <a:ext cx="6762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1</xdr:row>
      <xdr:rowOff>0</xdr:rowOff>
    </xdr:from>
    <xdr:to>
      <xdr:col>1</xdr:col>
      <xdr:colOff>742950</xdr:colOff>
      <xdr:row>3</xdr:row>
      <xdr:rowOff>171450</xdr:rowOff>
    </xdr:to>
    <xdr:pic>
      <xdr:nvPicPr>
        <xdr:cNvPr id="82516" name="Picture 36"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 y="209550"/>
          <a:ext cx="6572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2590800</xdr:colOff>
      <xdr:row>1</xdr:row>
      <xdr:rowOff>0</xdr:rowOff>
    </xdr:from>
    <xdr:to>
      <xdr:col>1</xdr:col>
      <xdr:colOff>3276600</xdr:colOff>
      <xdr:row>3</xdr:row>
      <xdr:rowOff>104775</xdr:rowOff>
    </xdr:to>
    <xdr:pic>
      <xdr:nvPicPr>
        <xdr:cNvPr id="82517" name="Picture 37"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28975" y="209550"/>
          <a:ext cx="685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866775</xdr:colOff>
      <xdr:row>0</xdr:row>
      <xdr:rowOff>190500</xdr:rowOff>
    </xdr:from>
    <xdr:to>
      <xdr:col>1</xdr:col>
      <xdr:colOff>1533525</xdr:colOff>
      <xdr:row>3</xdr:row>
      <xdr:rowOff>180975</xdr:rowOff>
    </xdr:to>
    <xdr:pic>
      <xdr:nvPicPr>
        <xdr:cNvPr id="82518"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0" y="190500"/>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1</xdr:row>
      <xdr:rowOff>0</xdr:rowOff>
    </xdr:from>
    <xdr:to>
      <xdr:col>1</xdr:col>
      <xdr:colOff>752475</xdr:colOff>
      <xdr:row>3</xdr:row>
      <xdr:rowOff>180975</xdr:rowOff>
    </xdr:to>
    <xdr:pic>
      <xdr:nvPicPr>
        <xdr:cNvPr id="82519" name="Picture 44"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 y="209550"/>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2590800</xdr:colOff>
      <xdr:row>1</xdr:row>
      <xdr:rowOff>0</xdr:rowOff>
    </xdr:from>
    <xdr:to>
      <xdr:col>1</xdr:col>
      <xdr:colOff>3276600</xdr:colOff>
      <xdr:row>3</xdr:row>
      <xdr:rowOff>104775</xdr:rowOff>
    </xdr:to>
    <xdr:pic>
      <xdr:nvPicPr>
        <xdr:cNvPr id="82520" name="Picture 45"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28975" y="209550"/>
          <a:ext cx="685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866775</xdr:colOff>
      <xdr:row>0</xdr:row>
      <xdr:rowOff>190500</xdr:rowOff>
    </xdr:from>
    <xdr:to>
      <xdr:col>1</xdr:col>
      <xdr:colOff>1533525</xdr:colOff>
      <xdr:row>3</xdr:row>
      <xdr:rowOff>180975</xdr:rowOff>
    </xdr:to>
    <xdr:pic>
      <xdr:nvPicPr>
        <xdr:cNvPr id="82521"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0" y="190500"/>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1</xdr:row>
      <xdr:rowOff>0</xdr:rowOff>
    </xdr:from>
    <xdr:to>
      <xdr:col>1</xdr:col>
      <xdr:colOff>752475</xdr:colOff>
      <xdr:row>3</xdr:row>
      <xdr:rowOff>180975</xdr:rowOff>
    </xdr:to>
    <xdr:pic>
      <xdr:nvPicPr>
        <xdr:cNvPr id="82522" name="Picture 48"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 y="209550"/>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2590800</xdr:colOff>
      <xdr:row>1</xdr:row>
      <xdr:rowOff>0</xdr:rowOff>
    </xdr:from>
    <xdr:to>
      <xdr:col>1</xdr:col>
      <xdr:colOff>3276600</xdr:colOff>
      <xdr:row>3</xdr:row>
      <xdr:rowOff>104775</xdr:rowOff>
    </xdr:to>
    <xdr:pic>
      <xdr:nvPicPr>
        <xdr:cNvPr id="82523" name="Picture 49"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28975" y="209550"/>
          <a:ext cx="685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866775</xdr:colOff>
      <xdr:row>0</xdr:row>
      <xdr:rowOff>190500</xdr:rowOff>
    </xdr:from>
    <xdr:to>
      <xdr:col>1</xdr:col>
      <xdr:colOff>1533525</xdr:colOff>
      <xdr:row>3</xdr:row>
      <xdr:rowOff>180975</xdr:rowOff>
    </xdr:to>
    <xdr:pic>
      <xdr:nvPicPr>
        <xdr:cNvPr id="82524"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0" y="190500"/>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1</xdr:row>
      <xdr:rowOff>0</xdr:rowOff>
    </xdr:from>
    <xdr:to>
      <xdr:col>1</xdr:col>
      <xdr:colOff>752475</xdr:colOff>
      <xdr:row>3</xdr:row>
      <xdr:rowOff>180975</xdr:rowOff>
    </xdr:to>
    <xdr:pic>
      <xdr:nvPicPr>
        <xdr:cNvPr id="82525" name="Picture 52"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 y="209550"/>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2590800</xdr:colOff>
      <xdr:row>1</xdr:row>
      <xdr:rowOff>0</xdr:rowOff>
    </xdr:from>
    <xdr:to>
      <xdr:col>1</xdr:col>
      <xdr:colOff>3276600</xdr:colOff>
      <xdr:row>3</xdr:row>
      <xdr:rowOff>104775</xdr:rowOff>
    </xdr:to>
    <xdr:pic>
      <xdr:nvPicPr>
        <xdr:cNvPr id="82526" name="Picture 53"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28975" y="209550"/>
          <a:ext cx="685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866775</xdr:colOff>
      <xdr:row>0</xdr:row>
      <xdr:rowOff>190500</xdr:rowOff>
    </xdr:from>
    <xdr:to>
      <xdr:col>1</xdr:col>
      <xdr:colOff>1533525</xdr:colOff>
      <xdr:row>3</xdr:row>
      <xdr:rowOff>180975</xdr:rowOff>
    </xdr:to>
    <xdr:pic>
      <xdr:nvPicPr>
        <xdr:cNvPr id="82527" name="Picture 5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0" y="190500"/>
          <a:ext cx="666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1</xdr:row>
      <xdr:rowOff>0</xdr:rowOff>
    </xdr:from>
    <xdr:to>
      <xdr:col>1</xdr:col>
      <xdr:colOff>752475</xdr:colOff>
      <xdr:row>3</xdr:row>
      <xdr:rowOff>180975</xdr:rowOff>
    </xdr:to>
    <xdr:pic>
      <xdr:nvPicPr>
        <xdr:cNvPr id="82528" name="Picture 56"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 y="209550"/>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2590800</xdr:colOff>
      <xdr:row>1</xdr:row>
      <xdr:rowOff>0</xdr:rowOff>
    </xdr:from>
    <xdr:to>
      <xdr:col>1</xdr:col>
      <xdr:colOff>3276600</xdr:colOff>
      <xdr:row>3</xdr:row>
      <xdr:rowOff>104775</xdr:rowOff>
    </xdr:to>
    <xdr:pic>
      <xdr:nvPicPr>
        <xdr:cNvPr id="82529" name="Picture 57"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28975" y="209550"/>
          <a:ext cx="685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1543050</xdr:colOff>
      <xdr:row>0</xdr:row>
      <xdr:rowOff>142875</xdr:rowOff>
    </xdr:from>
    <xdr:to>
      <xdr:col>1</xdr:col>
      <xdr:colOff>2466975</xdr:colOff>
      <xdr:row>3</xdr:row>
      <xdr:rowOff>190500</xdr:rowOff>
    </xdr:to>
    <xdr:pic>
      <xdr:nvPicPr>
        <xdr:cNvPr id="82530" name="Picture 2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1225" y="142875"/>
          <a:ext cx="923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1190625</xdr:colOff>
      <xdr:row>2</xdr:row>
      <xdr:rowOff>28575</xdr:rowOff>
    </xdr:from>
    <xdr:to>
      <xdr:col>1</xdr:col>
      <xdr:colOff>1866900</xdr:colOff>
      <xdr:row>5</xdr:row>
      <xdr:rowOff>0</xdr:rowOff>
    </xdr:to>
    <xdr:pic>
      <xdr:nvPicPr>
        <xdr:cNvPr id="7980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275" y="400050"/>
          <a:ext cx="6762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79802" name="Picture 188"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400050"/>
          <a:ext cx="6572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3495675</xdr:colOff>
      <xdr:row>2</xdr:row>
      <xdr:rowOff>76200</xdr:rowOff>
    </xdr:from>
    <xdr:to>
      <xdr:col>1</xdr:col>
      <xdr:colOff>4191000</xdr:colOff>
      <xdr:row>4</xdr:row>
      <xdr:rowOff>180975</xdr:rowOff>
    </xdr:to>
    <xdr:pic>
      <xdr:nvPicPr>
        <xdr:cNvPr id="79803" name="Picture 189"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24325" y="447675"/>
          <a:ext cx="6953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9804" name="Picture 1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275" y="400050"/>
          <a:ext cx="6762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79805" name="Picture 192"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400050"/>
          <a:ext cx="6572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3495675</xdr:colOff>
      <xdr:row>2</xdr:row>
      <xdr:rowOff>76200</xdr:rowOff>
    </xdr:from>
    <xdr:to>
      <xdr:col>1</xdr:col>
      <xdr:colOff>4191000</xdr:colOff>
      <xdr:row>4</xdr:row>
      <xdr:rowOff>180975</xdr:rowOff>
    </xdr:to>
    <xdr:pic>
      <xdr:nvPicPr>
        <xdr:cNvPr id="79806" name="Picture 193"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24325" y="447675"/>
          <a:ext cx="6953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9807" name="Picture 1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275" y="400050"/>
          <a:ext cx="6762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79808" name="Picture 197"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400050"/>
          <a:ext cx="6572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3495675</xdr:colOff>
      <xdr:row>2</xdr:row>
      <xdr:rowOff>76200</xdr:rowOff>
    </xdr:from>
    <xdr:to>
      <xdr:col>1</xdr:col>
      <xdr:colOff>4191000</xdr:colOff>
      <xdr:row>4</xdr:row>
      <xdr:rowOff>180975</xdr:rowOff>
    </xdr:to>
    <xdr:pic>
      <xdr:nvPicPr>
        <xdr:cNvPr id="79809" name="Picture 198"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24325" y="447675"/>
          <a:ext cx="6953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9810" name="Picture 1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275" y="400050"/>
          <a:ext cx="6762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79811" name="Picture 201"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400050"/>
          <a:ext cx="6572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3495675</xdr:colOff>
      <xdr:row>2</xdr:row>
      <xdr:rowOff>76200</xdr:rowOff>
    </xdr:from>
    <xdr:to>
      <xdr:col>1</xdr:col>
      <xdr:colOff>4191000</xdr:colOff>
      <xdr:row>4</xdr:row>
      <xdr:rowOff>180975</xdr:rowOff>
    </xdr:to>
    <xdr:pic>
      <xdr:nvPicPr>
        <xdr:cNvPr id="79812" name="Picture 202"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24325" y="447675"/>
          <a:ext cx="6953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2200275</xdr:colOff>
      <xdr:row>1</xdr:row>
      <xdr:rowOff>123825</xdr:rowOff>
    </xdr:from>
    <xdr:to>
      <xdr:col>1</xdr:col>
      <xdr:colOff>3133725</xdr:colOff>
      <xdr:row>4</xdr:row>
      <xdr:rowOff>190500</xdr:rowOff>
    </xdr:to>
    <xdr:pic>
      <xdr:nvPicPr>
        <xdr:cNvPr id="79813" name="Picture 1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28925" y="285750"/>
          <a:ext cx="9334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1123950</xdr:colOff>
      <xdr:row>2</xdr:row>
      <xdr:rowOff>28575</xdr:rowOff>
    </xdr:from>
    <xdr:to>
      <xdr:col>1</xdr:col>
      <xdr:colOff>1800225</xdr:colOff>
      <xdr:row>5</xdr:row>
      <xdr:rowOff>0</xdr:rowOff>
    </xdr:to>
    <xdr:pic>
      <xdr:nvPicPr>
        <xdr:cNvPr id="23494"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0" y="400050"/>
          <a:ext cx="6762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3495" name="Picture 16"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400050"/>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3438525</xdr:colOff>
      <xdr:row>2</xdr:row>
      <xdr:rowOff>76200</xdr:rowOff>
    </xdr:from>
    <xdr:to>
      <xdr:col>1</xdr:col>
      <xdr:colOff>4124325</xdr:colOff>
      <xdr:row>4</xdr:row>
      <xdr:rowOff>180975</xdr:rowOff>
    </xdr:to>
    <xdr:pic>
      <xdr:nvPicPr>
        <xdr:cNvPr id="23496" name="Picture 17"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95775" y="447675"/>
          <a:ext cx="685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23497"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0" y="400050"/>
          <a:ext cx="6762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3498" name="Picture 22"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400050"/>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3438525</xdr:colOff>
      <xdr:row>2</xdr:row>
      <xdr:rowOff>76200</xdr:rowOff>
    </xdr:from>
    <xdr:to>
      <xdr:col>1</xdr:col>
      <xdr:colOff>4124325</xdr:colOff>
      <xdr:row>4</xdr:row>
      <xdr:rowOff>180975</xdr:rowOff>
    </xdr:to>
    <xdr:pic>
      <xdr:nvPicPr>
        <xdr:cNvPr id="23499" name="Picture 23"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95775" y="447675"/>
          <a:ext cx="685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2124075</xdr:colOff>
      <xdr:row>1</xdr:row>
      <xdr:rowOff>180975</xdr:rowOff>
    </xdr:from>
    <xdr:to>
      <xdr:col>1</xdr:col>
      <xdr:colOff>3048000</xdr:colOff>
      <xdr:row>5</xdr:row>
      <xdr:rowOff>47625</xdr:rowOff>
    </xdr:to>
    <xdr:pic>
      <xdr:nvPicPr>
        <xdr:cNvPr id="2350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981325" y="342900"/>
          <a:ext cx="9239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17</xdr:row>
      <xdr:rowOff>133350</xdr:rowOff>
    </xdr:from>
    <xdr:to>
      <xdr:col>10</xdr:col>
      <xdr:colOff>628650</xdr:colOff>
      <xdr:row>29</xdr:row>
      <xdr:rowOff>28575</xdr:rowOff>
    </xdr:to>
    <xdr:sp macro="" textlink="">
      <xdr:nvSpPr>
        <xdr:cNvPr id="2" name="TextBox 1"/>
        <xdr:cNvSpPr txBox="1"/>
      </xdr:nvSpPr>
      <xdr:spPr>
        <a:xfrm>
          <a:off x="28575" y="2743200"/>
          <a:ext cx="9363075"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b="1" u="sng"/>
            <a:t>Definitions</a:t>
          </a:r>
          <a:r>
            <a:rPr lang="hu-HU" sz="1100"/>
            <a:t>:</a:t>
          </a:r>
          <a:r>
            <a:rPr lang="hu-HU" sz="1100" baseline="0"/>
            <a:t> </a:t>
          </a:r>
        </a:p>
        <a:p>
          <a:endParaRPr lang="hu-HU" sz="1100" baseline="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Glulam</a:t>
          </a:r>
          <a:r>
            <a:rPr lang="en-GB" sz="1100">
              <a:solidFill>
                <a:schemeClr val="dk1"/>
              </a:solidFill>
              <a:effectLst/>
              <a:latin typeface="+mn-lt"/>
              <a:ea typeface="+mn-ea"/>
              <a:cs typeface="+mn-cs"/>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a:t>
          </a:r>
        </a:p>
        <a:p>
          <a:endParaRPr lang="hu-HU"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X-lam</a:t>
          </a:r>
          <a:r>
            <a:rPr lang="en-GB" sz="1100">
              <a:solidFill>
                <a:schemeClr val="dk1"/>
              </a:solidFill>
              <a:effectLst/>
              <a:latin typeface="+mn-lt"/>
              <a:ea typeface="+mn-ea"/>
              <a:cs typeface="+mn-cs"/>
            </a:rPr>
            <a:t>: Panels consisting of laths of roughly sawn wood, assembled with glue in order to facilitate transport or later working. [from HS4421, Other articles of wood]</a:t>
          </a:r>
        </a:p>
        <a:p>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714375</xdr:colOff>
      <xdr:row>2</xdr:row>
      <xdr:rowOff>152400</xdr:rowOff>
    </xdr:from>
    <xdr:to>
      <xdr:col>2</xdr:col>
      <xdr:colOff>257175</xdr:colOff>
      <xdr:row>5</xdr:row>
      <xdr:rowOff>152400</xdr:rowOff>
    </xdr:to>
    <xdr:pic>
      <xdr:nvPicPr>
        <xdr:cNvPr id="4703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425" y="542925"/>
          <a:ext cx="657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504825</xdr:colOff>
      <xdr:row>2</xdr:row>
      <xdr:rowOff>142875</xdr:rowOff>
    </xdr:from>
    <xdr:to>
      <xdr:col>1</xdr:col>
      <xdr:colOff>390525</xdr:colOff>
      <xdr:row>5</xdr:row>
      <xdr:rowOff>152400</xdr:rowOff>
    </xdr:to>
    <xdr:pic>
      <xdr:nvPicPr>
        <xdr:cNvPr id="47035" name="Picture 3"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4825" y="533400"/>
          <a:ext cx="666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485775</xdr:colOff>
      <xdr:row>2</xdr:row>
      <xdr:rowOff>190500</xdr:rowOff>
    </xdr:from>
    <xdr:to>
      <xdr:col>3</xdr:col>
      <xdr:colOff>1171575</xdr:colOff>
      <xdr:row>5</xdr:row>
      <xdr:rowOff>9525</xdr:rowOff>
    </xdr:to>
    <xdr:pic>
      <xdr:nvPicPr>
        <xdr:cNvPr id="47036" name="Picture 4"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95675" y="581025"/>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714375</xdr:colOff>
      <xdr:row>2</xdr:row>
      <xdr:rowOff>152400</xdr:rowOff>
    </xdr:from>
    <xdr:to>
      <xdr:col>2</xdr:col>
      <xdr:colOff>257175</xdr:colOff>
      <xdr:row>5</xdr:row>
      <xdr:rowOff>152400</xdr:rowOff>
    </xdr:to>
    <xdr:pic>
      <xdr:nvPicPr>
        <xdr:cNvPr id="4703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425" y="542925"/>
          <a:ext cx="657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504825</xdr:colOff>
      <xdr:row>2</xdr:row>
      <xdr:rowOff>142875</xdr:rowOff>
    </xdr:from>
    <xdr:to>
      <xdr:col>1</xdr:col>
      <xdr:colOff>390525</xdr:colOff>
      <xdr:row>5</xdr:row>
      <xdr:rowOff>152400</xdr:rowOff>
    </xdr:to>
    <xdr:pic>
      <xdr:nvPicPr>
        <xdr:cNvPr id="47038" name="Picture 10"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4825" y="533400"/>
          <a:ext cx="666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485775</xdr:colOff>
      <xdr:row>2</xdr:row>
      <xdr:rowOff>190500</xdr:rowOff>
    </xdr:from>
    <xdr:to>
      <xdr:col>3</xdr:col>
      <xdr:colOff>1171575</xdr:colOff>
      <xdr:row>5</xdr:row>
      <xdr:rowOff>9525</xdr:rowOff>
    </xdr:to>
    <xdr:pic>
      <xdr:nvPicPr>
        <xdr:cNvPr id="47039" name="Picture 11"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95675" y="581025"/>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476250</xdr:colOff>
      <xdr:row>2</xdr:row>
      <xdr:rowOff>85725</xdr:rowOff>
    </xdr:from>
    <xdr:to>
      <xdr:col>3</xdr:col>
      <xdr:colOff>285750</xdr:colOff>
      <xdr:row>5</xdr:row>
      <xdr:rowOff>152400</xdr:rowOff>
    </xdr:to>
    <xdr:pic>
      <xdr:nvPicPr>
        <xdr:cNvPr id="4704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71725" y="476250"/>
          <a:ext cx="9239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1076325</xdr:colOff>
      <xdr:row>2</xdr:row>
      <xdr:rowOff>38100</xdr:rowOff>
    </xdr:from>
    <xdr:to>
      <xdr:col>1</xdr:col>
      <xdr:colOff>1752600</xdr:colOff>
      <xdr:row>5</xdr:row>
      <xdr:rowOff>19050</xdr:rowOff>
    </xdr:to>
    <xdr:pic>
      <xdr:nvPicPr>
        <xdr:cNvPr id="2144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 y="409575"/>
          <a:ext cx="6762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1446" name="Picture 9"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409575"/>
          <a:ext cx="6667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3390900</xdr:colOff>
      <xdr:row>2</xdr:row>
      <xdr:rowOff>85725</xdr:rowOff>
    </xdr:from>
    <xdr:to>
      <xdr:col>1</xdr:col>
      <xdr:colOff>4076700</xdr:colOff>
      <xdr:row>4</xdr:row>
      <xdr:rowOff>180975</xdr:rowOff>
    </xdr:to>
    <xdr:pic>
      <xdr:nvPicPr>
        <xdr:cNvPr id="21447" name="Picture 10"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19550" y="457200"/>
          <a:ext cx="6858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21448"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 y="409575"/>
          <a:ext cx="6762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1449" name="Picture 15"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409575"/>
          <a:ext cx="6667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3390900</xdr:colOff>
      <xdr:row>2</xdr:row>
      <xdr:rowOff>85725</xdr:rowOff>
    </xdr:from>
    <xdr:to>
      <xdr:col>1</xdr:col>
      <xdr:colOff>4076700</xdr:colOff>
      <xdr:row>4</xdr:row>
      <xdr:rowOff>180975</xdr:rowOff>
    </xdr:to>
    <xdr:pic>
      <xdr:nvPicPr>
        <xdr:cNvPr id="21450" name="Picture 16"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19550" y="457200"/>
          <a:ext cx="6858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21451"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724150" y="295275"/>
          <a:ext cx="9239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1133475</xdr:colOff>
      <xdr:row>2</xdr:row>
      <xdr:rowOff>47625</xdr:rowOff>
    </xdr:from>
    <xdr:to>
      <xdr:col>1</xdr:col>
      <xdr:colOff>1819275</xdr:colOff>
      <xdr:row>6</xdr:row>
      <xdr:rowOff>9525</xdr:rowOff>
    </xdr:to>
    <xdr:pic>
      <xdr:nvPicPr>
        <xdr:cNvPr id="28604"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381000"/>
          <a:ext cx="685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8605" name="Picture 7"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381000"/>
          <a:ext cx="6572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638175</xdr:colOff>
      <xdr:row>2</xdr:row>
      <xdr:rowOff>104775</xdr:rowOff>
    </xdr:from>
    <xdr:to>
      <xdr:col>2</xdr:col>
      <xdr:colOff>1333500</xdr:colOff>
      <xdr:row>5</xdr:row>
      <xdr:rowOff>142875</xdr:rowOff>
    </xdr:to>
    <xdr:pic>
      <xdr:nvPicPr>
        <xdr:cNvPr id="28606" name="Picture 8"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86225" y="438150"/>
          <a:ext cx="6953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28607"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381000"/>
          <a:ext cx="685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8608" name="Picture 12"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381000"/>
          <a:ext cx="6572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638175</xdr:colOff>
      <xdr:row>2</xdr:row>
      <xdr:rowOff>104775</xdr:rowOff>
    </xdr:from>
    <xdr:to>
      <xdr:col>2</xdr:col>
      <xdr:colOff>1333500</xdr:colOff>
      <xdr:row>5</xdr:row>
      <xdr:rowOff>142875</xdr:rowOff>
    </xdr:to>
    <xdr:pic>
      <xdr:nvPicPr>
        <xdr:cNvPr id="28609" name="Picture 13"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86225" y="438150"/>
          <a:ext cx="6953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2861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38450" y="352425"/>
          <a:ext cx="9144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6</xdr:row>
      <xdr:rowOff>104775</xdr:rowOff>
    </xdr:to>
    <xdr:pic>
      <xdr:nvPicPr>
        <xdr:cNvPr id="2471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5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BC8:BD68" totalsRowShown="0" headerRowDxfId="21" dataDxfId="20">
  <autoFilter ref="BC8:BD68"/>
  <tableColumns count="2">
    <tableColumn id="1" name="Column1" dataDxfId="19"/>
    <tableColumn id="2" name="Column2" dataDxfId="18"/>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totalsRowShown="0" headerRowDxfId="5" dataDxfId="4">
  <autoFilter ref="BB8:BC68"/>
  <tableColumns count="2">
    <tableColumn id="1" name="Column1" dataDxfId="3"/>
    <tableColumn id="2" name="Column2" dataDxfId="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IB225"/>
  <sheetViews>
    <sheetView showGridLines="0" tabSelected="1" zoomScale="70" zoomScaleNormal="70" zoomScaleSheetLayoutView="100" workbookViewId="0"/>
  </sheetViews>
  <sheetFormatPr defaultColWidth="9.625" defaultRowHeight="12.75" customHeight="1"/>
  <cols>
    <col min="1" max="1" width="8.375" style="104" customWidth="1"/>
    <col min="2" max="2" width="52.375" style="56" customWidth="1"/>
    <col min="3" max="3" width="9" style="56" customWidth="1"/>
    <col min="4" max="5" width="25.625" style="56" customWidth="1"/>
    <col min="6" max="6" width="6" style="56" customWidth="1"/>
    <col min="7" max="7" width="7.125" style="56" customWidth="1"/>
    <col min="8" max="8" width="9.125" style="56" customWidth="1"/>
    <col min="9" max="9" width="8.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ols>
  <sheetData>
    <row r="1" spans="1:236" ht="17.100000000000001" customHeight="1">
      <c r="A1" s="52"/>
      <c r="B1" s="352" t="s">
        <v>197</v>
      </c>
      <c r="C1" s="353" t="s">
        <v>251</v>
      </c>
      <c r="D1" s="753" t="s">
        <v>366</v>
      </c>
      <c r="E1" s="129" t="s">
        <v>209</v>
      </c>
      <c r="F1" s="697"/>
      <c r="G1" s="697"/>
      <c r="H1" s="697"/>
      <c r="I1" s="697"/>
      <c r="M1" s="57" t="str">
        <f>C1</f>
        <v xml:space="preserve">Country: </v>
      </c>
      <c r="N1" s="57" t="str">
        <f>D1</f>
        <v>Lativa</v>
      </c>
    </row>
    <row r="2" spans="1:236" ht="17.100000000000001" customHeight="1">
      <c r="A2" s="354"/>
      <c r="B2" s="355" t="s">
        <v>197</v>
      </c>
      <c r="C2" s="1132" t="s">
        <v>214</v>
      </c>
      <c r="D2" s="1134"/>
      <c r="E2" s="130" t="e">
        <f>#REF!</f>
        <v>#REF!</v>
      </c>
      <c r="F2" s="697"/>
      <c r="G2" s="697"/>
      <c r="H2" s="697"/>
      <c r="I2" s="697"/>
    </row>
    <row r="3" spans="1:236" ht="17.100000000000001" customHeight="1">
      <c r="A3" s="354"/>
      <c r="B3" s="355" t="s">
        <v>197</v>
      </c>
      <c r="C3" s="1133" t="s">
        <v>197</v>
      </c>
      <c r="D3" s="1134"/>
      <c r="E3" s="1135"/>
      <c r="F3" s="697"/>
      <c r="G3" s="697"/>
      <c r="H3" s="697"/>
      <c r="I3" s="697"/>
      <c r="K3" s="1136" t="s">
        <v>181</v>
      </c>
      <c r="L3" s="1136"/>
      <c r="M3" s="1136"/>
      <c r="N3" s="1136"/>
      <c r="O3" s="696"/>
    </row>
    <row r="4" spans="1:236" ht="17.100000000000001" customHeight="1">
      <c r="A4" s="354"/>
      <c r="B4" s="355"/>
      <c r="C4" s="334" t="s">
        <v>210</v>
      </c>
      <c r="D4" s="131"/>
      <c r="E4" s="130"/>
      <c r="F4" s="697"/>
      <c r="G4" s="697"/>
      <c r="H4" s="697"/>
      <c r="I4" s="697"/>
      <c r="K4" s="1136"/>
      <c r="L4" s="1136"/>
      <c r="M4" s="1136"/>
      <c r="N4" s="1136"/>
      <c r="O4" s="696"/>
    </row>
    <row r="5" spans="1:236" ht="17.100000000000001" customHeight="1">
      <c r="A5" s="1137" t="s">
        <v>242</v>
      </c>
      <c r="B5" s="1138"/>
      <c r="C5" s="1139" t="e">
        <f>#REF!</f>
        <v>#REF!</v>
      </c>
      <c r="D5" s="1140"/>
      <c r="E5" s="1141"/>
      <c r="F5" s="697"/>
      <c r="G5" s="697"/>
      <c r="H5" s="697"/>
      <c r="I5" s="697"/>
      <c r="K5" s="1136"/>
      <c r="L5" s="1136"/>
      <c r="M5" s="1136"/>
      <c r="N5" s="1136"/>
      <c r="O5" s="696"/>
    </row>
    <row r="6" spans="1:236" ht="17.100000000000001" customHeight="1">
      <c r="A6" s="1137"/>
      <c r="B6" s="1138"/>
      <c r="C6" s="132"/>
      <c r="D6" s="133"/>
      <c r="E6" s="134"/>
      <c r="F6" s="697"/>
      <c r="G6" s="697"/>
      <c r="H6" s="697"/>
      <c r="I6" s="697"/>
      <c r="K6" s="1136"/>
      <c r="L6" s="1136"/>
      <c r="M6" s="1136"/>
      <c r="N6" s="1136"/>
      <c r="O6" s="696"/>
    </row>
    <row r="7" spans="1:236" ht="16.5" customHeight="1">
      <c r="A7" s="1148" t="s">
        <v>204</v>
      </c>
      <c r="B7" s="1149"/>
      <c r="C7" s="334" t="s">
        <v>211</v>
      </c>
      <c r="D7" s="135" t="e">
        <f>#REF!</f>
        <v>#REF!</v>
      </c>
      <c r="E7" s="136" t="e">
        <f>#REF!</f>
        <v>#REF!</v>
      </c>
      <c r="F7" s="697"/>
      <c r="G7" s="697"/>
      <c r="H7" s="697"/>
      <c r="I7" s="697"/>
      <c r="L7" s="58" t="s">
        <v>197</v>
      </c>
      <c r="N7" s="1150" t="s">
        <v>32</v>
      </c>
      <c r="O7" s="1150"/>
    </row>
    <row r="8" spans="1:236" ht="15.75" customHeight="1">
      <c r="A8" s="1148" t="s">
        <v>241</v>
      </c>
      <c r="B8" s="1149"/>
      <c r="C8" s="334" t="s">
        <v>213</v>
      </c>
      <c r="D8" s="131" t="e">
        <f>#REF!</f>
        <v>#REF!</v>
      </c>
      <c r="E8" s="130"/>
      <c r="F8" s="698"/>
      <c r="G8" s="699"/>
      <c r="H8" s="697"/>
      <c r="I8" s="697"/>
      <c r="L8" s="59" t="s">
        <v>35</v>
      </c>
      <c r="N8" s="1150"/>
      <c r="O8" s="1150"/>
    </row>
    <row r="9" spans="1:236" ht="15.75" customHeight="1" thickBot="1">
      <c r="A9" s="356"/>
      <c r="B9" s="27"/>
      <c r="C9" s="12"/>
      <c r="D9" s="283" t="s">
        <v>190</v>
      </c>
      <c r="E9" s="284" t="s">
        <v>191</v>
      </c>
      <c r="F9" s="700" t="s">
        <v>182</v>
      </c>
      <c r="G9" s="700" t="s">
        <v>182</v>
      </c>
      <c r="H9" s="700" t="s">
        <v>183</v>
      </c>
      <c r="I9" s="700" t="s">
        <v>183</v>
      </c>
      <c r="K9" s="61" t="s">
        <v>197</v>
      </c>
      <c r="L9" s="58"/>
      <c r="M9" s="102" t="s">
        <v>197</v>
      </c>
      <c r="N9" s="102"/>
      <c r="O9" s="102"/>
    </row>
    <row r="10" spans="1:236" ht="12.75" customHeight="1">
      <c r="A10" s="357" t="s">
        <v>215</v>
      </c>
      <c r="B10" s="358" t="s">
        <v>215</v>
      </c>
      <c r="C10" s="1142" t="s">
        <v>208</v>
      </c>
      <c r="D10" s="701">
        <v>2013</v>
      </c>
      <c r="E10" s="702">
        <v>2014</v>
      </c>
      <c r="F10" s="703">
        <v>2013</v>
      </c>
      <c r="G10" s="704">
        <v>2014</v>
      </c>
      <c r="H10" s="704">
        <v>2013</v>
      </c>
      <c r="I10" s="211">
        <v>2014</v>
      </c>
      <c r="J10" s="754"/>
      <c r="K10" s="275" t="s">
        <v>215</v>
      </c>
      <c r="L10" s="276" t="s">
        <v>215</v>
      </c>
      <c r="M10" s="755" t="s">
        <v>208</v>
      </c>
      <c r="N10" s="756">
        <v>2013</v>
      </c>
      <c r="O10" s="757">
        <v>2014</v>
      </c>
    </row>
    <row r="11" spans="1:236" ht="12.75" customHeight="1">
      <c r="A11" s="359" t="s">
        <v>205</v>
      </c>
      <c r="B11" s="360"/>
      <c r="C11" s="1143"/>
      <c r="D11" s="361" t="s">
        <v>206</v>
      </c>
      <c r="E11" s="362" t="s">
        <v>206</v>
      </c>
      <c r="F11" s="705"/>
      <c r="G11" s="706"/>
      <c r="H11" s="706"/>
      <c r="I11" s="758"/>
      <c r="J11" s="754"/>
      <c r="K11" s="5" t="s">
        <v>205</v>
      </c>
      <c r="L11" s="62"/>
      <c r="M11" s="63"/>
      <c r="N11" s="64" t="s">
        <v>206</v>
      </c>
      <c r="O11" s="759" t="s">
        <v>206</v>
      </c>
    </row>
    <row r="12" spans="1:236" s="336" customFormat="1" ht="12.75" customHeight="1">
      <c r="A12" s="1144" t="s">
        <v>345</v>
      </c>
      <c r="B12" s="1145"/>
      <c r="C12" s="1146"/>
      <c r="D12" s="1146"/>
      <c r="E12" s="1147"/>
      <c r="F12" s="705"/>
      <c r="G12" s="706"/>
      <c r="H12" s="706"/>
      <c r="I12" s="706"/>
      <c r="J12" s="760"/>
      <c r="K12" s="761"/>
      <c r="L12" s="65" t="s">
        <v>345</v>
      </c>
      <c r="M12" s="66"/>
      <c r="N12" s="67"/>
      <c r="O12" s="762"/>
    </row>
    <row r="13" spans="1:236" s="715" customFormat="1" ht="12.75" customHeight="1">
      <c r="A13" s="708">
        <v>1</v>
      </c>
      <c r="B13" s="709" t="s">
        <v>207</v>
      </c>
      <c r="C13" s="710" t="s">
        <v>33</v>
      </c>
      <c r="D13" s="711">
        <v>12241.95</v>
      </c>
      <c r="E13" s="711">
        <v>12597.1951732</v>
      </c>
      <c r="F13" s="712">
        <v>4</v>
      </c>
      <c r="G13" s="1046" t="s">
        <v>367</v>
      </c>
      <c r="H13" s="713" t="s">
        <v>368</v>
      </c>
      <c r="I13" s="713" t="s">
        <v>367</v>
      </c>
      <c r="J13" s="764"/>
      <c r="K13" s="765">
        <v>1</v>
      </c>
      <c r="L13" s="717" t="s">
        <v>207</v>
      </c>
      <c r="M13" s="718" t="s">
        <v>196</v>
      </c>
      <c r="N13" s="719">
        <v>-2.9999991966178641E-6</v>
      </c>
      <c r="O13" s="766">
        <v>0</v>
      </c>
      <c r="P13" s="767"/>
      <c r="Q13" s="767"/>
      <c r="R13" s="767"/>
      <c r="S13" s="767"/>
      <c r="T13" s="767"/>
      <c r="U13" s="767"/>
      <c r="V13" s="767"/>
      <c r="W13" s="767"/>
      <c r="X13" s="767"/>
      <c r="Y13" s="767"/>
      <c r="Z13" s="767"/>
      <c r="AA13" s="767"/>
      <c r="AB13" s="767"/>
      <c r="AC13" s="767"/>
      <c r="AD13" s="767"/>
      <c r="AE13" s="767"/>
      <c r="AF13" s="767"/>
      <c r="AG13" s="767"/>
      <c r="AH13" s="767"/>
      <c r="AI13" s="767"/>
      <c r="AJ13" s="767"/>
      <c r="AK13" s="767"/>
      <c r="AL13" s="767"/>
      <c r="AM13" s="767"/>
      <c r="AN13" s="767"/>
      <c r="AO13" s="767"/>
      <c r="AP13" s="767"/>
      <c r="AQ13" s="767"/>
      <c r="AR13" s="767"/>
      <c r="AS13" s="767"/>
      <c r="AT13" s="767"/>
      <c r="AU13" s="767"/>
      <c r="AV13" s="767"/>
      <c r="AW13" s="767"/>
      <c r="AX13" s="767"/>
      <c r="AY13" s="767"/>
      <c r="AZ13" s="767"/>
      <c r="BA13" s="767"/>
      <c r="BB13" s="767"/>
      <c r="BC13" s="767"/>
      <c r="BD13" s="767"/>
      <c r="BE13" s="767"/>
      <c r="BF13" s="767"/>
      <c r="BG13" s="767"/>
      <c r="BH13" s="767"/>
      <c r="BI13" s="767"/>
      <c r="BJ13" s="767"/>
      <c r="BK13" s="767"/>
      <c r="BL13" s="767"/>
      <c r="BM13" s="767"/>
      <c r="BN13" s="767"/>
      <c r="BO13" s="767"/>
      <c r="BP13" s="767"/>
      <c r="BQ13" s="767"/>
      <c r="BR13" s="767"/>
      <c r="BS13" s="767"/>
      <c r="BT13" s="767"/>
      <c r="BU13" s="767"/>
      <c r="BV13" s="767"/>
      <c r="BW13" s="767"/>
      <c r="BX13" s="767"/>
      <c r="BY13" s="767"/>
      <c r="BZ13" s="767"/>
      <c r="CA13" s="767"/>
      <c r="CB13" s="767"/>
      <c r="CC13" s="767"/>
      <c r="CD13" s="767"/>
      <c r="CE13" s="767"/>
      <c r="CF13" s="767"/>
      <c r="CG13" s="767"/>
      <c r="CH13" s="767"/>
      <c r="CI13" s="767"/>
      <c r="CJ13" s="767"/>
      <c r="CK13" s="767"/>
      <c r="CL13" s="767"/>
      <c r="CM13" s="767"/>
      <c r="CN13" s="767"/>
      <c r="CO13" s="767"/>
      <c r="CP13" s="767"/>
      <c r="CQ13" s="767"/>
      <c r="CR13" s="767"/>
      <c r="CS13" s="767"/>
      <c r="CT13" s="767"/>
      <c r="CU13" s="767"/>
      <c r="CV13" s="767"/>
      <c r="CW13" s="767"/>
      <c r="CX13" s="767"/>
      <c r="CY13" s="767"/>
      <c r="CZ13" s="767"/>
      <c r="DA13" s="767"/>
      <c r="DB13" s="767"/>
      <c r="DC13" s="767"/>
      <c r="DD13" s="767"/>
      <c r="DE13" s="767"/>
      <c r="DF13" s="767"/>
      <c r="DG13" s="767"/>
      <c r="DH13" s="767"/>
      <c r="DI13" s="767"/>
      <c r="DJ13" s="767"/>
      <c r="DK13" s="767"/>
      <c r="DL13" s="767"/>
      <c r="DM13" s="767"/>
      <c r="DN13" s="767"/>
      <c r="DO13" s="767"/>
      <c r="DP13" s="767"/>
      <c r="DQ13" s="767"/>
      <c r="DR13" s="767"/>
      <c r="DS13" s="767"/>
      <c r="DT13" s="767"/>
      <c r="DU13" s="767"/>
      <c r="DV13" s="767"/>
      <c r="DW13" s="767"/>
      <c r="DX13" s="767"/>
      <c r="DY13" s="767"/>
      <c r="DZ13" s="767"/>
      <c r="EA13" s="767"/>
      <c r="EB13" s="767"/>
      <c r="EC13" s="767"/>
      <c r="ED13" s="767"/>
      <c r="EE13" s="767"/>
      <c r="EF13" s="767"/>
      <c r="EG13" s="767"/>
      <c r="EH13" s="767"/>
      <c r="EI13" s="767"/>
      <c r="EJ13" s="767"/>
      <c r="EK13" s="767"/>
      <c r="EL13" s="767"/>
      <c r="EM13" s="767"/>
      <c r="EN13" s="767"/>
      <c r="EO13" s="767"/>
      <c r="EP13" s="767"/>
      <c r="EQ13" s="767"/>
      <c r="ER13" s="767"/>
      <c r="ES13" s="767"/>
      <c r="ET13" s="767"/>
      <c r="EU13" s="767"/>
      <c r="EV13" s="767"/>
      <c r="EW13" s="767"/>
      <c r="EX13" s="767"/>
      <c r="EY13" s="767"/>
      <c r="EZ13" s="767"/>
      <c r="FA13" s="767"/>
      <c r="FB13" s="767"/>
      <c r="FC13" s="767"/>
      <c r="FD13" s="767"/>
      <c r="FE13" s="767"/>
      <c r="FF13" s="767"/>
      <c r="FG13" s="767"/>
      <c r="FH13" s="767"/>
      <c r="FI13" s="767"/>
      <c r="FJ13" s="767"/>
      <c r="FK13" s="767"/>
      <c r="FL13" s="767"/>
      <c r="FM13" s="767"/>
      <c r="FN13" s="767"/>
      <c r="FO13" s="767"/>
      <c r="FP13" s="767"/>
      <c r="FQ13" s="767"/>
      <c r="FR13" s="767"/>
      <c r="FS13" s="767"/>
      <c r="FT13" s="767"/>
      <c r="FU13" s="767"/>
      <c r="FV13" s="767"/>
      <c r="FW13" s="767"/>
      <c r="FX13" s="767"/>
      <c r="FY13" s="767"/>
      <c r="FZ13" s="767"/>
      <c r="GA13" s="767"/>
      <c r="GB13" s="767"/>
      <c r="GC13" s="767"/>
      <c r="GD13" s="767"/>
      <c r="GE13" s="767"/>
      <c r="GF13" s="767"/>
      <c r="GG13" s="767"/>
      <c r="GH13" s="767"/>
      <c r="GI13" s="767"/>
      <c r="GJ13" s="767"/>
      <c r="GK13" s="767"/>
      <c r="GL13" s="767"/>
      <c r="GM13" s="767"/>
      <c r="GN13" s="767"/>
      <c r="GO13" s="767"/>
      <c r="GP13" s="767"/>
      <c r="GQ13" s="767"/>
      <c r="GR13" s="767"/>
      <c r="GS13" s="767"/>
      <c r="GT13" s="767"/>
      <c r="GU13" s="767"/>
      <c r="GV13" s="767"/>
      <c r="GW13" s="767"/>
      <c r="GX13" s="767"/>
      <c r="GY13" s="767"/>
      <c r="GZ13" s="767"/>
      <c r="HA13" s="767"/>
      <c r="HB13" s="767"/>
      <c r="HC13" s="767"/>
      <c r="HD13" s="767"/>
      <c r="HE13" s="767"/>
      <c r="HF13" s="767"/>
      <c r="HG13" s="767"/>
      <c r="HH13" s="767"/>
      <c r="HI13" s="767"/>
      <c r="HJ13" s="767"/>
      <c r="HK13" s="767"/>
      <c r="HL13" s="767"/>
      <c r="HM13" s="767"/>
      <c r="HN13" s="767"/>
      <c r="HO13" s="767"/>
      <c r="HP13" s="767"/>
      <c r="HQ13" s="767"/>
      <c r="HR13" s="767"/>
      <c r="HS13" s="767"/>
      <c r="HT13" s="767"/>
      <c r="HU13" s="767"/>
      <c r="HV13" s="767"/>
      <c r="HW13" s="767"/>
      <c r="HX13" s="767"/>
      <c r="HY13" s="767"/>
      <c r="HZ13" s="767"/>
      <c r="IA13" s="767"/>
      <c r="IB13" s="767"/>
    </row>
    <row r="14" spans="1:236" s="715" customFormat="1" ht="12.75" customHeight="1">
      <c r="A14" s="720" t="s">
        <v>220</v>
      </c>
      <c r="B14" s="721" t="s">
        <v>201</v>
      </c>
      <c r="C14" s="710" t="s">
        <v>33</v>
      </c>
      <c r="D14" s="711">
        <v>6258.7698710000004</v>
      </c>
      <c r="E14" s="711">
        <v>7179.6949999999997</v>
      </c>
      <c r="F14" s="712" t="s">
        <v>367</v>
      </c>
      <c r="G14" s="1047" t="s">
        <v>367</v>
      </c>
      <c r="H14" s="713" t="s">
        <v>367</v>
      </c>
      <c r="I14" s="713" t="s">
        <v>367</v>
      </c>
      <c r="J14" s="764"/>
      <c r="K14" s="14" t="s">
        <v>220</v>
      </c>
      <c r="L14" s="722" t="s">
        <v>201</v>
      </c>
      <c r="M14" s="718" t="s">
        <v>196</v>
      </c>
      <c r="N14" s="723">
        <v>0</v>
      </c>
      <c r="O14" s="768">
        <v>0</v>
      </c>
      <c r="P14" s="767"/>
      <c r="Q14" s="767"/>
      <c r="R14" s="767"/>
      <c r="S14" s="767"/>
      <c r="T14" s="767"/>
      <c r="U14" s="767"/>
      <c r="V14" s="767"/>
      <c r="W14" s="767"/>
      <c r="X14" s="767"/>
      <c r="Y14" s="767"/>
      <c r="Z14" s="767"/>
      <c r="AA14" s="767"/>
      <c r="AB14" s="767"/>
      <c r="AC14" s="767"/>
      <c r="AD14" s="767"/>
      <c r="AE14" s="767"/>
      <c r="AF14" s="767"/>
      <c r="AG14" s="767"/>
      <c r="AH14" s="767"/>
      <c r="AI14" s="767"/>
      <c r="AJ14" s="767"/>
      <c r="AK14" s="767"/>
      <c r="AL14" s="767"/>
      <c r="AM14" s="767"/>
      <c r="AN14" s="767"/>
      <c r="AO14" s="767"/>
      <c r="AP14" s="767"/>
      <c r="AQ14" s="767"/>
      <c r="AR14" s="767"/>
      <c r="AS14" s="767"/>
      <c r="AT14" s="767"/>
      <c r="AU14" s="767"/>
      <c r="AV14" s="767"/>
      <c r="AW14" s="767"/>
      <c r="AX14" s="767"/>
      <c r="AY14" s="767"/>
      <c r="AZ14" s="767"/>
      <c r="BA14" s="767"/>
      <c r="BB14" s="767"/>
      <c r="BC14" s="767"/>
      <c r="BD14" s="767"/>
      <c r="BE14" s="767"/>
      <c r="BF14" s="767"/>
      <c r="BG14" s="767"/>
      <c r="BH14" s="767"/>
      <c r="BI14" s="767"/>
      <c r="BJ14" s="767"/>
      <c r="BK14" s="767"/>
      <c r="BL14" s="767"/>
      <c r="BM14" s="767"/>
      <c r="BN14" s="767"/>
      <c r="BO14" s="767"/>
      <c r="BP14" s="767"/>
      <c r="BQ14" s="767"/>
      <c r="BR14" s="767"/>
      <c r="BS14" s="767"/>
      <c r="BT14" s="767"/>
      <c r="BU14" s="767"/>
      <c r="BV14" s="767"/>
      <c r="BW14" s="767"/>
      <c r="BX14" s="767"/>
      <c r="BY14" s="767"/>
      <c r="BZ14" s="767"/>
      <c r="CA14" s="767"/>
      <c r="CB14" s="767"/>
      <c r="CC14" s="767"/>
      <c r="CD14" s="767"/>
      <c r="CE14" s="767"/>
      <c r="CF14" s="767"/>
      <c r="CG14" s="767"/>
      <c r="CH14" s="767"/>
      <c r="CI14" s="767"/>
      <c r="CJ14" s="767"/>
      <c r="CK14" s="767"/>
      <c r="CL14" s="767"/>
      <c r="CM14" s="767"/>
      <c r="CN14" s="767"/>
      <c r="CO14" s="767"/>
      <c r="CP14" s="767"/>
      <c r="CQ14" s="767"/>
      <c r="CR14" s="767"/>
      <c r="CS14" s="767"/>
      <c r="CT14" s="767"/>
      <c r="CU14" s="767"/>
      <c r="CV14" s="767"/>
      <c r="CW14" s="767"/>
      <c r="CX14" s="767"/>
      <c r="CY14" s="767"/>
      <c r="CZ14" s="767"/>
      <c r="DA14" s="767"/>
      <c r="DB14" s="767"/>
      <c r="DC14" s="767"/>
      <c r="DD14" s="767"/>
      <c r="DE14" s="767"/>
      <c r="DF14" s="767"/>
      <c r="DG14" s="767"/>
      <c r="DH14" s="767"/>
      <c r="DI14" s="767"/>
      <c r="DJ14" s="767"/>
      <c r="DK14" s="767"/>
      <c r="DL14" s="767"/>
      <c r="DM14" s="767"/>
      <c r="DN14" s="767"/>
      <c r="DO14" s="767"/>
      <c r="DP14" s="767"/>
      <c r="DQ14" s="767"/>
      <c r="DR14" s="767"/>
      <c r="DS14" s="767"/>
      <c r="DT14" s="767"/>
      <c r="DU14" s="767"/>
      <c r="DV14" s="767"/>
      <c r="DW14" s="767"/>
      <c r="DX14" s="767"/>
      <c r="DY14" s="767"/>
      <c r="DZ14" s="767"/>
      <c r="EA14" s="767"/>
      <c r="EB14" s="767"/>
      <c r="EC14" s="767"/>
      <c r="ED14" s="767"/>
      <c r="EE14" s="767"/>
      <c r="EF14" s="767"/>
      <c r="EG14" s="767"/>
      <c r="EH14" s="767"/>
      <c r="EI14" s="767"/>
      <c r="EJ14" s="767"/>
      <c r="EK14" s="767"/>
      <c r="EL14" s="767"/>
      <c r="EM14" s="767"/>
      <c r="EN14" s="767"/>
      <c r="EO14" s="767"/>
      <c r="EP14" s="767"/>
      <c r="EQ14" s="767"/>
      <c r="ER14" s="767"/>
      <c r="ES14" s="767"/>
      <c r="ET14" s="767"/>
      <c r="EU14" s="767"/>
      <c r="EV14" s="767"/>
      <c r="EW14" s="767"/>
      <c r="EX14" s="767"/>
      <c r="EY14" s="767"/>
      <c r="EZ14" s="767"/>
      <c r="FA14" s="767"/>
      <c r="FB14" s="767"/>
      <c r="FC14" s="767"/>
      <c r="FD14" s="767"/>
      <c r="FE14" s="767"/>
      <c r="FF14" s="767"/>
      <c r="FG14" s="767"/>
      <c r="FH14" s="767"/>
      <c r="FI14" s="767"/>
      <c r="FJ14" s="767"/>
      <c r="FK14" s="767"/>
      <c r="FL14" s="767"/>
      <c r="FM14" s="767"/>
      <c r="FN14" s="767"/>
      <c r="FO14" s="767"/>
      <c r="FP14" s="767"/>
      <c r="FQ14" s="767"/>
      <c r="FR14" s="767"/>
      <c r="FS14" s="767"/>
      <c r="FT14" s="767"/>
      <c r="FU14" s="767"/>
      <c r="FV14" s="767"/>
      <c r="FW14" s="767"/>
      <c r="FX14" s="767"/>
      <c r="FY14" s="767"/>
      <c r="FZ14" s="767"/>
      <c r="GA14" s="767"/>
      <c r="GB14" s="767"/>
      <c r="GC14" s="767"/>
      <c r="GD14" s="767"/>
      <c r="GE14" s="767"/>
      <c r="GF14" s="767"/>
      <c r="GG14" s="767"/>
      <c r="GH14" s="767"/>
      <c r="GI14" s="767"/>
      <c r="GJ14" s="767"/>
      <c r="GK14" s="767"/>
      <c r="GL14" s="767"/>
      <c r="GM14" s="767"/>
      <c r="GN14" s="767"/>
      <c r="GO14" s="767"/>
      <c r="GP14" s="767"/>
      <c r="GQ14" s="767"/>
      <c r="GR14" s="767"/>
      <c r="GS14" s="767"/>
      <c r="GT14" s="767"/>
      <c r="GU14" s="767"/>
      <c r="GV14" s="767"/>
      <c r="GW14" s="767"/>
      <c r="GX14" s="767"/>
      <c r="GY14" s="767"/>
      <c r="GZ14" s="767"/>
      <c r="HA14" s="767"/>
      <c r="HB14" s="767"/>
      <c r="HC14" s="767"/>
      <c r="HD14" s="767"/>
      <c r="HE14" s="767"/>
      <c r="HF14" s="767"/>
      <c r="HG14" s="767"/>
      <c r="HH14" s="767"/>
      <c r="HI14" s="767"/>
      <c r="HJ14" s="767"/>
      <c r="HK14" s="767"/>
      <c r="HL14" s="767"/>
      <c r="HM14" s="767"/>
      <c r="HN14" s="767"/>
      <c r="HO14" s="767"/>
      <c r="HP14" s="767"/>
      <c r="HQ14" s="767"/>
      <c r="HR14" s="767"/>
      <c r="HS14" s="767"/>
      <c r="HT14" s="767"/>
      <c r="HU14" s="767"/>
      <c r="HV14" s="767"/>
      <c r="HW14" s="767"/>
      <c r="HX14" s="767"/>
      <c r="HY14" s="767"/>
      <c r="HZ14" s="767"/>
      <c r="IA14" s="767"/>
      <c r="IB14" s="767"/>
    </row>
    <row r="15" spans="1:236" s="715" customFormat="1" ht="12.75" customHeight="1">
      <c r="A15" s="720" t="s">
        <v>292</v>
      </c>
      <c r="B15" s="721" t="s">
        <v>202</v>
      </c>
      <c r="C15" s="710" t="s">
        <v>33</v>
      </c>
      <c r="D15" s="711">
        <v>5983.1801299999997</v>
      </c>
      <c r="E15" s="711">
        <v>5417.5001732000001</v>
      </c>
      <c r="F15" s="712" t="s">
        <v>367</v>
      </c>
      <c r="G15" s="1047" t="s">
        <v>367</v>
      </c>
      <c r="H15" s="713" t="s">
        <v>367</v>
      </c>
      <c r="I15" s="713" t="s">
        <v>367</v>
      </c>
      <c r="J15" s="764"/>
      <c r="K15" s="14" t="s">
        <v>292</v>
      </c>
      <c r="L15" s="722" t="s">
        <v>202</v>
      </c>
      <c r="M15" s="718" t="s">
        <v>196</v>
      </c>
      <c r="N15" s="724">
        <v>0</v>
      </c>
      <c r="O15" s="769">
        <v>0</v>
      </c>
      <c r="P15" s="767"/>
      <c r="Q15" s="767"/>
      <c r="R15" s="767"/>
      <c r="S15" s="767"/>
      <c r="T15" s="767"/>
      <c r="U15" s="767"/>
      <c r="V15" s="767"/>
      <c r="W15" s="767"/>
      <c r="X15" s="767"/>
      <c r="Y15" s="767"/>
      <c r="Z15" s="767"/>
      <c r="AA15" s="767"/>
      <c r="AB15" s="767"/>
      <c r="AC15" s="767"/>
      <c r="AD15" s="767"/>
      <c r="AE15" s="767"/>
      <c r="AF15" s="767"/>
      <c r="AG15" s="767"/>
      <c r="AH15" s="767"/>
      <c r="AI15" s="767"/>
      <c r="AJ15" s="767"/>
      <c r="AK15" s="767"/>
      <c r="AL15" s="767"/>
      <c r="AM15" s="767"/>
      <c r="AN15" s="767"/>
      <c r="AO15" s="767"/>
      <c r="AP15" s="767"/>
      <c r="AQ15" s="767"/>
      <c r="AR15" s="767"/>
      <c r="AS15" s="767"/>
      <c r="AT15" s="767"/>
      <c r="AU15" s="767"/>
      <c r="AV15" s="767"/>
      <c r="AW15" s="767"/>
      <c r="AX15" s="767"/>
      <c r="AY15" s="767"/>
      <c r="AZ15" s="767"/>
      <c r="BA15" s="767"/>
      <c r="BB15" s="767"/>
      <c r="BC15" s="767"/>
      <c r="BD15" s="767"/>
      <c r="BE15" s="767"/>
      <c r="BF15" s="767"/>
      <c r="BG15" s="767"/>
      <c r="BH15" s="767"/>
      <c r="BI15" s="767"/>
      <c r="BJ15" s="767"/>
      <c r="BK15" s="767"/>
      <c r="BL15" s="767"/>
      <c r="BM15" s="767"/>
      <c r="BN15" s="767"/>
      <c r="BO15" s="767"/>
      <c r="BP15" s="767"/>
      <c r="BQ15" s="767"/>
      <c r="BR15" s="767"/>
      <c r="BS15" s="767"/>
      <c r="BT15" s="767"/>
      <c r="BU15" s="767"/>
      <c r="BV15" s="767"/>
      <c r="BW15" s="767"/>
      <c r="BX15" s="767"/>
      <c r="BY15" s="767"/>
      <c r="BZ15" s="767"/>
      <c r="CA15" s="767"/>
      <c r="CB15" s="767"/>
      <c r="CC15" s="767"/>
      <c r="CD15" s="767"/>
      <c r="CE15" s="767"/>
      <c r="CF15" s="767"/>
      <c r="CG15" s="767"/>
      <c r="CH15" s="767"/>
      <c r="CI15" s="767"/>
      <c r="CJ15" s="767"/>
      <c r="CK15" s="767"/>
      <c r="CL15" s="767"/>
      <c r="CM15" s="767"/>
      <c r="CN15" s="767"/>
      <c r="CO15" s="767"/>
      <c r="CP15" s="767"/>
      <c r="CQ15" s="767"/>
      <c r="CR15" s="767"/>
      <c r="CS15" s="767"/>
      <c r="CT15" s="767"/>
      <c r="CU15" s="767"/>
      <c r="CV15" s="767"/>
      <c r="CW15" s="767"/>
      <c r="CX15" s="767"/>
      <c r="CY15" s="767"/>
      <c r="CZ15" s="767"/>
      <c r="DA15" s="767"/>
      <c r="DB15" s="767"/>
      <c r="DC15" s="767"/>
      <c r="DD15" s="767"/>
      <c r="DE15" s="767"/>
      <c r="DF15" s="767"/>
      <c r="DG15" s="767"/>
      <c r="DH15" s="767"/>
      <c r="DI15" s="767"/>
      <c r="DJ15" s="767"/>
      <c r="DK15" s="767"/>
      <c r="DL15" s="767"/>
      <c r="DM15" s="767"/>
      <c r="DN15" s="767"/>
      <c r="DO15" s="767"/>
      <c r="DP15" s="767"/>
      <c r="DQ15" s="767"/>
      <c r="DR15" s="767"/>
      <c r="DS15" s="767"/>
      <c r="DT15" s="767"/>
      <c r="DU15" s="767"/>
      <c r="DV15" s="767"/>
      <c r="DW15" s="767"/>
      <c r="DX15" s="767"/>
      <c r="DY15" s="767"/>
      <c r="DZ15" s="767"/>
      <c r="EA15" s="767"/>
      <c r="EB15" s="767"/>
      <c r="EC15" s="767"/>
      <c r="ED15" s="767"/>
      <c r="EE15" s="767"/>
      <c r="EF15" s="767"/>
      <c r="EG15" s="767"/>
      <c r="EH15" s="767"/>
      <c r="EI15" s="767"/>
      <c r="EJ15" s="767"/>
      <c r="EK15" s="767"/>
      <c r="EL15" s="767"/>
      <c r="EM15" s="767"/>
      <c r="EN15" s="767"/>
      <c r="EO15" s="767"/>
      <c r="EP15" s="767"/>
      <c r="EQ15" s="767"/>
      <c r="ER15" s="767"/>
      <c r="ES15" s="767"/>
      <c r="ET15" s="767"/>
      <c r="EU15" s="767"/>
      <c r="EV15" s="767"/>
      <c r="EW15" s="767"/>
      <c r="EX15" s="767"/>
      <c r="EY15" s="767"/>
      <c r="EZ15" s="767"/>
      <c r="FA15" s="767"/>
      <c r="FB15" s="767"/>
      <c r="FC15" s="767"/>
      <c r="FD15" s="767"/>
      <c r="FE15" s="767"/>
      <c r="FF15" s="767"/>
      <c r="FG15" s="767"/>
      <c r="FH15" s="767"/>
      <c r="FI15" s="767"/>
      <c r="FJ15" s="767"/>
      <c r="FK15" s="767"/>
      <c r="FL15" s="767"/>
      <c r="FM15" s="767"/>
      <c r="FN15" s="767"/>
      <c r="FO15" s="767"/>
      <c r="FP15" s="767"/>
      <c r="FQ15" s="767"/>
      <c r="FR15" s="767"/>
      <c r="FS15" s="767"/>
      <c r="FT15" s="767"/>
      <c r="FU15" s="767"/>
      <c r="FV15" s="767"/>
      <c r="FW15" s="767"/>
      <c r="FX15" s="767"/>
      <c r="FY15" s="767"/>
      <c r="FZ15" s="767"/>
      <c r="GA15" s="767"/>
      <c r="GB15" s="767"/>
      <c r="GC15" s="767"/>
      <c r="GD15" s="767"/>
      <c r="GE15" s="767"/>
      <c r="GF15" s="767"/>
      <c r="GG15" s="767"/>
      <c r="GH15" s="767"/>
      <c r="GI15" s="767"/>
      <c r="GJ15" s="767"/>
      <c r="GK15" s="767"/>
      <c r="GL15" s="767"/>
      <c r="GM15" s="767"/>
      <c r="GN15" s="767"/>
      <c r="GO15" s="767"/>
      <c r="GP15" s="767"/>
      <c r="GQ15" s="767"/>
      <c r="GR15" s="767"/>
      <c r="GS15" s="767"/>
      <c r="GT15" s="767"/>
      <c r="GU15" s="767"/>
      <c r="GV15" s="767"/>
      <c r="GW15" s="767"/>
      <c r="GX15" s="767"/>
      <c r="GY15" s="767"/>
      <c r="GZ15" s="767"/>
      <c r="HA15" s="767"/>
      <c r="HB15" s="767"/>
      <c r="HC15" s="767"/>
      <c r="HD15" s="767"/>
      <c r="HE15" s="767"/>
      <c r="HF15" s="767"/>
      <c r="HG15" s="767"/>
      <c r="HH15" s="767"/>
      <c r="HI15" s="767"/>
      <c r="HJ15" s="767"/>
      <c r="HK15" s="767"/>
      <c r="HL15" s="767"/>
      <c r="HM15" s="767"/>
      <c r="HN15" s="767"/>
      <c r="HO15" s="767"/>
      <c r="HP15" s="767"/>
      <c r="HQ15" s="767"/>
      <c r="HR15" s="767"/>
      <c r="HS15" s="767"/>
      <c r="HT15" s="767"/>
      <c r="HU15" s="767"/>
      <c r="HV15" s="767"/>
      <c r="HW15" s="767"/>
      <c r="HX15" s="767"/>
      <c r="HY15" s="767"/>
      <c r="HZ15" s="767"/>
      <c r="IA15" s="767"/>
      <c r="IB15" s="767"/>
    </row>
    <row r="16" spans="1:236" s="380" customFormat="1" ht="12.75" customHeight="1">
      <c r="A16" s="720" t="s">
        <v>159</v>
      </c>
      <c r="B16" s="721" t="s">
        <v>245</v>
      </c>
      <c r="C16" s="710" t="s">
        <v>33</v>
      </c>
      <c r="D16" s="711">
        <v>1258.2975530000001</v>
      </c>
      <c r="E16" s="711">
        <v>1299</v>
      </c>
      <c r="F16" s="725" t="s">
        <v>367</v>
      </c>
      <c r="G16" s="1047" t="s">
        <v>367</v>
      </c>
      <c r="H16" s="726" t="s">
        <v>367</v>
      </c>
      <c r="I16" s="726" t="s">
        <v>367</v>
      </c>
      <c r="J16" s="764"/>
      <c r="K16" s="14" t="s">
        <v>159</v>
      </c>
      <c r="L16" s="728" t="s">
        <v>245</v>
      </c>
      <c r="M16" s="718" t="s">
        <v>196</v>
      </c>
      <c r="N16" s="729">
        <v>0</v>
      </c>
      <c r="O16" s="770">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236" s="79" customFormat="1" ht="12.75" customHeight="1">
      <c r="A17" s="730" t="s">
        <v>221</v>
      </c>
      <c r="B17" s="365" t="s">
        <v>201</v>
      </c>
      <c r="C17" s="731" t="s">
        <v>33</v>
      </c>
      <c r="D17" s="692">
        <v>259.37254899999999</v>
      </c>
      <c r="E17" s="692">
        <v>186</v>
      </c>
      <c r="F17" s="732"/>
      <c r="G17" s="733"/>
      <c r="H17" s="733" t="s">
        <v>367</v>
      </c>
      <c r="I17" s="733" t="s">
        <v>367</v>
      </c>
      <c r="J17" s="771"/>
      <c r="K17" s="14" t="s">
        <v>221</v>
      </c>
      <c r="L17" s="1" t="s">
        <v>201</v>
      </c>
      <c r="M17" s="718" t="s">
        <v>196</v>
      </c>
      <c r="N17" s="734"/>
      <c r="O17" s="772"/>
    </row>
    <row r="18" spans="1:236" s="79" customFormat="1" ht="12.75" customHeight="1">
      <c r="A18" s="730" t="s">
        <v>293</v>
      </c>
      <c r="B18" s="365" t="s">
        <v>202</v>
      </c>
      <c r="C18" s="736" t="s">
        <v>33</v>
      </c>
      <c r="D18" s="692">
        <v>998.92500399999994</v>
      </c>
      <c r="E18" s="692">
        <v>1113</v>
      </c>
      <c r="F18" s="732"/>
      <c r="G18" s="733"/>
      <c r="H18" s="733" t="s">
        <v>367</v>
      </c>
      <c r="I18" s="733" t="s">
        <v>367</v>
      </c>
      <c r="J18" s="771"/>
      <c r="K18" s="14" t="s">
        <v>293</v>
      </c>
      <c r="L18" s="1" t="s">
        <v>202</v>
      </c>
      <c r="M18" s="718" t="s">
        <v>196</v>
      </c>
      <c r="N18" s="737"/>
      <c r="O18" s="773"/>
    </row>
    <row r="19" spans="1:236" s="380" customFormat="1" ht="12.75" customHeight="1">
      <c r="A19" s="720" t="s">
        <v>160</v>
      </c>
      <c r="B19" s="721" t="s">
        <v>246</v>
      </c>
      <c r="C19" s="710" t="s">
        <v>33</v>
      </c>
      <c r="D19" s="711">
        <v>10983.65245</v>
      </c>
      <c r="E19" s="711">
        <v>11298.1951732</v>
      </c>
      <c r="F19" s="725">
        <v>4</v>
      </c>
      <c r="G19" s="725" t="s">
        <v>367</v>
      </c>
      <c r="H19" s="726" t="s">
        <v>368</v>
      </c>
      <c r="I19" s="726" t="s">
        <v>367</v>
      </c>
      <c r="J19" s="764"/>
      <c r="K19" s="14" t="s">
        <v>160</v>
      </c>
      <c r="L19" s="728" t="s">
        <v>246</v>
      </c>
      <c r="M19" s="718" t="s">
        <v>196</v>
      </c>
      <c r="N19" s="729">
        <v>1.9999993128294591E-6</v>
      </c>
      <c r="O19" s="770">
        <v>0</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80" customFormat="1" ht="12.75" customHeight="1">
      <c r="A20" s="720" t="s">
        <v>222</v>
      </c>
      <c r="B20" s="739" t="s">
        <v>201</v>
      </c>
      <c r="C20" s="710" t="s">
        <v>33</v>
      </c>
      <c r="D20" s="711">
        <v>5999.3973219999998</v>
      </c>
      <c r="E20" s="711">
        <v>6993.6949999999997</v>
      </c>
      <c r="F20" s="725">
        <v>4</v>
      </c>
      <c r="G20" s="725" t="s">
        <v>367</v>
      </c>
      <c r="H20" s="726" t="s">
        <v>368</v>
      </c>
      <c r="I20" s="726" t="s">
        <v>367</v>
      </c>
      <c r="J20" s="764"/>
      <c r="K20" s="14" t="s">
        <v>222</v>
      </c>
      <c r="L20" s="740" t="s">
        <v>201</v>
      </c>
      <c r="M20" s="718" t="s">
        <v>196</v>
      </c>
      <c r="N20" s="734">
        <v>1.0000001111620804E-6</v>
      </c>
      <c r="O20" s="772">
        <v>0</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80" customFormat="1" ht="12.75" customHeight="1">
      <c r="A21" s="720" t="s">
        <v>294</v>
      </c>
      <c r="B21" s="739" t="s">
        <v>202</v>
      </c>
      <c r="C21" s="710" t="s">
        <v>33</v>
      </c>
      <c r="D21" s="711">
        <v>4984.255126</v>
      </c>
      <c r="E21" s="711">
        <v>4304.5001732000001</v>
      </c>
      <c r="F21" s="725">
        <v>4</v>
      </c>
      <c r="G21" s="725" t="s">
        <v>367</v>
      </c>
      <c r="H21" s="726" t="s">
        <v>368</v>
      </c>
      <c r="I21" s="726" t="s">
        <v>367</v>
      </c>
      <c r="J21" s="764"/>
      <c r="K21" s="14" t="s">
        <v>294</v>
      </c>
      <c r="L21" s="740" t="s">
        <v>202</v>
      </c>
      <c r="M21" s="718" t="s">
        <v>196</v>
      </c>
      <c r="N21" s="734">
        <v>9.9999965641472954E-7</v>
      </c>
      <c r="O21" s="772">
        <v>0</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80" customFormat="1" ht="12.75" customHeight="1">
      <c r="A22" s="720" t="s">
        <v>218</v>
      </c>
      <c r="B22" s="739" t="s">
        <v>267</v>
      </c>
      <c r="C22" s="710" t="s">
        <v>33</v>
      </c>
      <c r="D22" s="711">
        <v>6636.1900210000003</v>
      </c>
      <c r="E22" s="711">
        <v>6921</v>
      </c>
      <c r="F22" s="725">
        <v>4</v>
      </c>
      <c r="G22" s="725" t="s">
        <v>367</v>
      </c>
      <c r="H22" s="726" t="s">
        <v>368</v>
      </c>
      <c r="I22" s="726" t="s">
        <v>367</v>
      </c>
      <c r="J22" s="764"/>
      <c r="K22" s="14" t="s">
        <v>218</v>
      </c>
      <c r="L22" s="740" t="s">
        <v>267</v>
      </c>
      <c r="M22" s="718" t="s">
        <v>196</v>
      </c>
      <c r="N22" s="741">
        <v>1.0000005659094313E-6</v>
      </c>
      <c r="O22" s="774">
        <v>0</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236" s="79" customFormat="1" ht="12.75" customHeight="1">
      <c r="A23" s="730" t="s">
        <v>219</v>
      </c>
      <c r="B23" s="742" t="s">
        <v>201</v>
      </c>
      <c r="C23" s="731" t="s">
        <v>33</v>
      </c>
      <c r="D23" s="692">
        <v>5097.3441949999997</v>
      </c>
      <c r="E23" s="692">
        <v>5021</v>
      </c>
      <c r="F23" s="732"/>
      <c r="G23" s="733"/>
      <c r="H23" s="733" t="s">
        <v>367</v>
      </c>
      <c r="I23" s="733" t="s">
        <v>367</v>
      </c>
      <c r="J23" s="771"/>
      <c r="K23" s="14" t="s">
        <v>219</v>
      </c>
      <c r="L23" s="743" t="s">
        <v>201</v>
      </c>
      <c r="M23" s="718" t="s">
        <v>196</v>
      </c>
      <c r="N23" s="734"/>
      <c r="O23" s="772"/>
    </row>
    <row r="24" spans="1:236" s="79" customFormat="1" ht="12.75" customHeight="1">
      <c r="A24" s="730" t="s">
        <v>295</v>
      </c>
      <c r="B24" s="742" t="s">
        <v>202</v>
      </c>
      <c r="C24" s="731" t="s">
        <v>33</v>
      </c>
      <c r="D24" s="692">
        <v>1538.8458250000001</v>
      </c>
      <c r="E24" s="692">
        <v>1900</v>
      </c>
      <c r="F24" s="732"/>
      <c r="G24" s="733"/>
      <c r="H24" s="733" t="s">
        <v>367</v>
      </c>
      <c r="I24" s="733" t="s">
        <v>367</v>
      </c>
      <c r="J24" s="771"/>
      <c r="K24" s="14" t="s">
        <v>295</v>
      </c>
      <c r="L24" s="743" t="s">
        <v>202</v>
      </c>
      <c r="M24" s="718" t="s">
        <v>196</v>
      </c>
      <c r="N24" s="734"/>
      <c r="O24" s="772"/>
    </row>
    <row r="25" spans="1:236" s="380" customFormat="1" ht="12.75" customHeight="1">
      <c r="A25" s="720" t="s">
        <v>223</v>
      </c>
      <c r="B25" s="739" t="s">
        <v>268</v>
      </c>
      <c r="C25" s="710" t="s">
        <v>33</v>
      </c>
      <c r="D25" s="711">
        <v>3305.0804269999999</v>
      </c>
      <c r="E25" s="711">
        <v>2879.1951731999998</v>
      </c>
      <c r="F25" s="725">
        <v>4</v>
      </c>
      <c r="G25" s="725" t="s">
        <v>367</v>
      </c>
      <c r="H25" s="726" t="s">
        <v>368</v>
      </c>
      <c r="I25" s="726" t="s">
        <v>367</v>
      </c>
      <c r="J25" s="764"/>
      <c r="K25" s="14" t="s">
        <v>223</v>
      </c>
      <c r="L25" s="740" t="s">
        <v>268</v>
      </c>
      <c r="M25" s="718" t="s">
        <v>196</v>
      </c>
      <c r="N25" s="741">
        <v>9.9999988378840499E-7</v>
      </c>
      <c r="O25" s="774">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236" s="79" customFormat="1" ht="12.75" customHeight="1">
      <c r="A26" s="730" t="s">
        <v>224</v>
      </c>
      <c r="B26" s="742" t="s">
        <v>201</v>
      </c>
      <c r="C26" s="731" t="s">
        <v>33</v>
      </c>
      <c r="D26" s="692">
        <v>172.38572600000001</v>
      </c>
      <c r="E26" s="692">
        <v>1675.6949999999999</v>
      </c>
      <c r="F26" s="732"/>
      <c r="G26" s="733"/>
      <c r="H26" s="733" t="s">
        <v>367</v>
      </c>
      <c r="I26" s="733" t="s">
        <v>367</v>
      </c>
      <c r="J26" s="771"/>
      <c r="K26" s="14" t="s">
        <v>224</v>
      </c>
      <c r="L26" s="743" t="s">
        <v>201</v>
      </c>
      <c r="M26" s="718" t="s">
        <v>196</v>
      </c>
      <c r="N26" s="734"/>
      <c r="O26" s="772"/>
    </row>
    <row r="27" spans="1:236" s="79" customFormat="1" ht="12.75" customHeight="1">
      <c r="A27" s="730" t="s">
        <v>296</v>
      </c>
      <c r="B27" s="742" t="s">
        <v>202</v>
      </c>
      <c r="C27" s="731" t="s">
        <v>33</v>
      </c>
      <c r="D27" s="692">
        <v>3132.6947</v>
      </c>
      <c r="E27" s="692">
        <v>1203.5001732000001</v>
      </c>
      <c r="F27" s="732"/>
      <c r="G27" s="733"/>
      <c r="H27" s="733" t="s">
        <v>367</v>
      </c>
      <c r="I27" s="733" t="s">
        <v>367</v>
      </c>
      <c r="J27" s="771"/>
      <c r="K27" s="14" t="s">
        <v>296</v>
      </c>
      <c r="L27" s="743" t="s">
        <v>202</v>
      </c>
      <c r="M27" s="718" t="s">
        <v>196</v>
      </c>
      <c r="N27" s="734"/>
      <c r="O27" s="772"/>
    </row>
    <row r="28" spans="1:236" s="380" customFormat="1" ht="12.75" customHeight="1">
      <c r="A28" s="720" t="s">
        <v>225</v>
      </c>
      <c r="B28" s="739" t="s">
        <v>243</v>
      </c>
      <c r="C28" s="710" t="s">
        <v>33</v>
      </c>
      <c r="D28" s="711">
        <v>1042.3820000000001</v>
      </c>
      <c r="E28" s="711">
        <v>1498</v>
      </c>
      <c r="F28" s="725" t="s">
        <v>367</v>
      </c>
      <c r="G28" s="725" t="s">
        <v>367</v>
      </c>
      <c r="H28" s="726" t="s">
        <v>367</v>
      </c>
      <c r="I28" s="726" t="s">
        <v>367</v>
      </c>
      <c r="J28" s="764"/>
      <c r="K28" s="14" t="s">
        <v>225</v>
      </c>
      <c r="L28" s="740" t="s">
        <v>243</v>
      </c>
      <c r="M28" s="718" t="s">
        <v>196</v>
      </c>
      <c r="N28" s="741">
        <v>0</v>
      </c>
      <c r="O28" s="774">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236" s="79" customFormat="1" ht="12.75" customHeight="1">
      <c r="A29" s="730" t="s">
        <v>226</v>
      </c>
      <c r="B29" s="742" t="s">
        <v>201</v>
      </c>
      <c r="C29" s="731" t="s">
        <v>33</v>
      </c>
      <c r="D29" s="692">
        <v>729.66740000000004</v>
      </c>
      <c r="E29" s="692">
        <v>297</v>
      </c>
      <c r="F29" s="732"/>
      <c r="G29" s="733"/>
      <c r="H29" s="733" t="s">
        <v>367</v>
      </c>
      <c r="I29" s="733" t="s">
        <v>367</v>
      </c>
      <c r="J29" s="771"/>
      <c r="K29" s="14" t="s">
        <v>226</v>
      </c>
      <c r="L29" s="743" t="s">
        <v>201</v>
      </c>
      <c r="M29" s="718" t="s">
        <v>196</v>
      </c>
      <c r="N29" s="734"/>
      <c r="O29" s="772"/>
    </row>
    <row r="30" spans="1:236" s="79" customFormat="1" ht="12.75" customHeight="1">
      <c r="A30" s="730" t="s">
        <v>298</v>
      </c>
      <c r="B30" s="744" t="s">
        <v>202</v>
      </c>
      <c r="C30" s="731" t="s">
        <v>33</v>
      </c>
      <c r="D30" s="692">
        <v>312.71460000000002</v>
      </c>
      <c r="E30" s="692">
        <v>1201</v>
      </c>
      <c r="F30" s="732"/>
      <c r="G30" s="733"/>
      <c r="H30" s="733" t="s">
        <v>367</v>
      </c>
      <c r="I30" s="733" t="s">
        <v>367</v>
      </c>
      <c r="J30" s="771"/>
      <c r="K30" s="14" t="s">
        <v>298</v>
      </c>
      <c r="L30" s="745" t="s">
        <v>202</v>
      </c>
      <c r="M30" s="718" t="s">
        <v>196</v>
      </c>
      <c r="N30" s="737"/>
      <c r="O30" s="773"/>
    </row>
    <row r="31" spans="1:236" s="336" customFormat="1" ht="12.75" customHeight="1">
      <c r="A31" s="775"/>
      <c r="B31" s="775"/>
      <c r="C31" s="750" t="s">
        <v>216</v>
      </c>
      <c r="D31" s="776"/>
      <c r="E31" s="776"/>
      <c r="F31" s="705"/>
      <c r="G31" s="706"/>
      <c r="H31" s="706"/>
      <c r="I31" s="706"/>
      <c r="J31" s="114"/>
      <c r="K31" s="280" t="s">
        <v>197</v>
      </c>
      <c r="L31" s="69" t="s">
        <v>216</v>
      </c>
      <c r="M31" s="70" t="s">
        <v>197</v>
      </c>
      <c r="N31" s="777"/>
      <c r="O31" s="778"/>
      <c r="P31" s="767"/>
      <c r="Q31" s="767"/>
      <c r="R31" s="767"/>
      <c r="S31" s="767"/>
      <c r="T31" s="767"/>
      <c r="U31" s="767"/>
      <c r="V31" s="767"/>
      <c r="W31" s="767"/>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767"/>
      <c r="AT31" s="767"/>
      <c r="AU31" s="767"/>
      <c r="AV31" s="767"/>
      <c r="AW31" s="767"/>
      <c r="AX31" s="767"/>
      <c r="AY31" s="767"/>
      <c r="AZ31" s="767"/>
      <c r="BA31" s="767"/>
      <c r="BB31" s="767"/>
      <c r="BC31" s="767"/>
      <c r="BD31" s="767"/>
      <c r="BE31" s="767"/>
      <c r="BF31" s="767"/>
      <c r="BG31" s="767"/>
      <c r="BH31" s="767"/>
      <c r="BI31" s="767"/>
      <c r="BJ31" s="767"/>
      <c r="BK31" s="767"/>
      <c r="BL31" s="767"/>
      <c r="BM31" s="767"/>
      <c r="BN31" s="767"/>
      <c r="BO31" s="767"/>
      <c r="BP31" s="767"/>
      <c r="BQ31" s="767"/>
      <c r="BR31" s="767"/>
      <c r="BS31" s="767"/>
      <c r="BT31" s="767"/>
      <c r="BU31" s="767"/>
      <c r="BV31" s="767"/>
      <c r="BW31" s="767"/>
      <c r="BX31" s="767"/>
      <c r="BY31" s="767"/>
      <c r="BZ31" s="767"/>
      <c r="CA31" s="767"/>
      <c r="CB31" s="767"/>
      <c r="CC31" s="767"/>
      <c r="CD31" s="767"/>
      <c r="CE31" s="767"/>
      <c r="CF31" s="767"/>
      <c r="CG31" s="767"/>
      <c r="CH31" s="767"/>
      <c r="CI31" s="767"/>
      <c r="CJ31" s="767"/>
      <c r="CK31" s="767"/>
      <c r="CL31" s="767"/>
      <c r="CM31" s="767"/>
      <c r="CN31" s="767"/>
      <c r="CO31" s="767"/>
      <c r="CP31" s="767"/>
      <c r="CQ31" s="767"/>
      <c r="CR31" s="767"/>
      <c r="CS31" s="767"/>
      <c r="CT31" s="767"/>
      <c r="CU31" s="767"/>
      <c r="CV31" s="767"/>
      <c r="CW31" s="767"/>
      <c r="CX31" s="767"/>
      <c r="CY31" s="767"/>
      <c r="CZ31" s="767"/>
      <c r="DA31" s="767"/>
      <c r="DB31" s="767"/>
      <c r="DC31" s="767"/>
      <c r="DD31" s="767"/>
      <c r="DE31" s="767"/>
      <c r="DF31" s="767"/>
      <c r="DG31" s="767"/>
      <c r="DH31" s="767"/>
      <c r="DI31" s="767"/>
      <c r="DJ31" s="767"/>
      <c r="DK31" s="767"/>
      <c r="DL31" s="767"/>
      <c r="DM31" s="767"/>
      <c r="DN31" s="767"/>
      <c r="DO31" s="767"/>
      <c r="DP31" s="767"/>
      <c r="DQ31" s="767"/>
      <c r="DR31" s="767"/>
      <c r="DS31" s="767"/>
      <c r="DT31" s="767"/>
      <c r="DU31" s="767"/>
      <c r="DV31" s="767"/>
      <c r="DW31" s="767"/>
      <c r="DX31" s="767"/>
      <c r="DY31" s="767"/>
      <c r="DZ31" s="767"/>
      <c r="EA31" s="767"/>
      <c r="EB31" s="767"/>
      <c r="EC31" s="767"/>
      <c r="ED31" s="767"/>
      <c r="EE31" s="767"/>
      <c r="EF31" s="767"/>
      <c r="EG31" s="767"/>
      <c r="EH31" s="767"/>
      <c r="EI31" s="767"/>
      <c r="EJ31" s="767"/>
      <c r="EK31" s="767"/>
      <c r="EL31" s="767"/>
      <c r="EM31" s="767"/>
      <c r="EN31" s="767"/>
      <c r="EO31" s="767"/>
      <c r="EP31" s="767"/>
      <c r="EQ31" s="767"/>
      <c r="ER31" s="767"/>
      <c r="ES31" s="767"/>
      <c r="ET31" s="767"/>
      <c r="EU31" s="767"/>
      <c r="EV31" s="767"/>
      <c r="EW31" s="767"/>
      <c r="EX31" s="767"/>
      <c r="EY31" s="767"/>
      <c r="EZ31" s="767"/>
      <c r="FA31" s="767"/>
      <c r="FB31" s="767"/>
      <c r="FC31" s="767"/>
      <c r="FD31" s="767"/>
      <c r="FE31" s="767"/>
      <c r="FF31" s="767"/>
      <c r="FG31" s="767"/>
      <c r="FH31" s="767"/>
      <c r="FI31" s="767"/>
      <c r="FJ31" s="767"/>
      <c r="FK31" s="767"/>
      <c r="FL31" s="767"/>
      <c r="FM31" s="767"/>
      <c r="FN31" s="767"/>
      <c r="FO31" s="767"/>
      <c r="FP31" s="767"/>
      <c r="FQ31" s="767"/>
      <c r="FR31" s="767"/>
      <c r="FS31" s="767"/>
      <c r="FT31" s="767"/>
      <c r="FU31" s="767"/>
      <c r="FV31" s="767"/>
      <c r="FW31" s="767"/>
      <c r="FX31" s="767"/>
      <c r="FY31" s="767"/>
      <c r="FZ31" s="767"/>
      <c r="GA31" s="767"/>
      <c r="GB31" s="767"/>
      <c r="GC31" s="767"/>
      <c r="GD31" s="767"/>
      <c r="GE31" s="767"/>
      <c r="GF31" s="767"/>
      <c r="GG31" s="767"/>
      <c r="GH31" s="767"/>
      <c r="GI31" s="767"/>
      <c r="GJ31" s="767"/>
      <c r="GK31" s="767"/>
      <c r="GL31" s="767"/>
      <c r="GM31" s="767"/>
      <c r="GN31" s="767"/>
      <c r="GO31" s="767"/>
      <c r="GP31" s="767"/>
      <c r="GQ31" s="767"/>
      <c r="GR31" s="767"/>
      <c r="GS31" s="767"/>
      <c r="GT31" s="767"/>
      <c r="GU31" s="767"/>
      <c r="GV31" s="767"/>
      <c r="GW31" s="767"/>
      <c r="GX31" s="767"/>
      <c r="GY31" s="767"/>
      <c r="GZ31" s="767"/>
      <c r="HA31" s="767"/>
      <c r="HB31" s="767"/>
      <c r="HC31" s="767"/>
      <c r="HD31" s="767"/>
      <c r="HE31" s="767"/>
      <c r="HF31" s="767"/>
      <c r="HG31" s="767"/>
      <c r="HH31" s="767"/>
      <c r="HI31" s="767"/>
      <c r="HJ31" s="767"/>
      <c r="HK31" s="767"/>
      <c r="HL31" s="767"/>
      <c r="HM31" s="767"/>
      <c r="HN31" s="767"/>
      <c r="HO31" s="767"/>
      <c r="HP31" s="767"/>
      <c r="HQ31" s="767"/>
      <c r="HR31" s="767"/>
      <c r="HS31" s="767"/>
      <c r="HT31" s="767"/>
      <c r="HU31" s="767"/>
      <c r="HV31" s="767"/>
      <c r="HW31" s="767"/>
      <c r="HX31" s="767"/>
      <c r="HY31" s="767"/>
      <c r="HZ31" s="767"/>
      <c r="IA31" s="767"/>
      <c r="IB31" s="767"/>
    </row>
    <row r="32" spans="1:236" s="1088" customFormat="1" ht="12.75" customHeight="1">
      <c r="A32" s="1077">
        <v>2</v>
      </c>
      <c r="B32" s="1078" t="s">
        <v>247</v>
      </c>
      <c r="C32" s="710" t="s">
        <v>305</v>
      </c>
      <c r="D32" s="1079">
        <v>8.31</v>
      </c>
      <c r="E32" s="1079">
        <v>12</v>
      </c>
      <c r="F32" s="1080"/>
      <c r="G32" s="1081"/>
      <c r="H32" s="1081" t="s">
        <v>367</v>
      </c>
      <c r="I32" s="1081" t="s">
        <v>367</v>
      </c>
      <c r="J32" s="1082"/>
      <c r="K32" s="1083">
        <v>2</v>
      </c>
      <c r="L32" s="1084" t="s">
        <v>247</v>
      </c>
      <c r="M32" s="1085" t="s">
        <v>305</v>
      </c>
      <c r="N32" s="1086"/>
      <c r="O32" s="1087"/>
    </row>
    <row r="33" spans="1:236" s="1088" customFormat="1" ht="12.75" customHeight="1">
      <c r="A33" s="1089">
        <v>3</v>
      </c>
      <c r="B33" s="1078" t="s">
        <v>329</v>
      </c>
      <c r="C33" s="1090" t="s">
        <v>33</v>
      </c>
      <c r="D33" s="1079">
        <v>4385.2593500000003</v>
      </c>
      <c r="E33" s="1079">
        <v>3403.6</v>
      </c>
      <c r="F33" s="1080"/>
      <c r="G33" s="1081"/>
      <c r="H33" s="1081" t="s">
        <v>367</v>
      </c>
      <c r="I33" s="1081" t="s">
        <v>367</v>
      </c>
      <c r="J33" s="1082"/>
      <c r="K33" s="1089">
        <v>3</v>
      </c>
      <c r="L33" s="1078" t="s">
        <v>329</v>
      </c>
      <c r="M33" s="1090" t="s">
        <v>33</v>
      </c>
      <c r="N33" s="741">
        <v>0</v>
      </c>
      <c r="O33" s="741">
        <v>0</v>
      </c>
    </row>
    <row r="34" spans="1:236" s="79" customFormat="1" ht="12.75" customHeight="1">
      <c r="A34" s="442" t="s">
        <v>330</v>
      </c>
      <c r="B34" s="1127" t="s">
        <v>331</v>
      </c>
      <c r="C34" s="1075" t="s">
        <v>33</v>
      </c>
      <c r="D34" s="1069">
        <v>3813.2689999999998</v>
      </c>
      <c r="E34" s="1069">
        <v>2740.7</v>
      </c>
      <c r="F34" s="732"/>
      <c r="G34" s="733"/>
      <c r="H34" s="733"/>
      <c r="I34" s="733"/>
      <c r="J34" s="771"/>
      <c r="K34" s="442" t="s">
        <v>330</v>
      </c>
      <c r="L34" s="894" t="s">
        <v>331</v>
      </c>
      <c r="M34" s="1075" t="s">
        <v>33</v>
      </c>
      <c r="N34" s="734"/>
      <c r="O34" s="772"/>
    </row>
    <row r="35" spans="1:236" s="79" customFormat="1" ht="12.75" customHeight="1">
      <c r="A35" s="442" t="s">
        <v>332</v>
      </c>
      <c r="B35" s="1127" t="s">
        <v>344</v>
      </c>
      <c r="C35" s="1076" t="s">
        <v>33</v>
      </c>
      <c r="D35" s="1069">
        <v>571.99035000000003</v>
      </c>
      <c r="E35" s="1069">
        <v>662.9</v>
      </c>
      <c r="F35" s="732"/>
      <c r="G35" s="733"/>
      <c r="H35" s="733"/>
      <c r="I35" s="733"/>
      <c r="J35" s="771"/>
      <c r="K35" s="442" t="s">
        <v>332</v>
      </c>
      <c r="L35" s="894" t="s">
        <v>333</v>
      </c>
      <c r="M35" s="1076" t="s">
        <v>33</v>
      </c>
      <c r="N35" s="734"/>
      <c r="O35" s="772"/>
    </row>
    <row r="36" spans="1:236" s="1088" customFormat="1" ht="12.75" customHeight="1">
      <c r="A36" s="1077">
        <v>4</v>
      </c>
      <c r="B36" s="1078" t="s">
        <v>334</v>
      </c>
      <c r="C36" s="1090" t="s">
        <v>305</v>
      </c>
      <c r="D36" s="1091">
        <v>1174.9269999999999</v>
      </c>
      <c r="E36" s="1091">
        <v>1328.8</v>
      </c>
      <c r="F36" s="1080"/>
      <c r="G36" s="1081"/>
      <c r="H36" s="1081" t="s">
        <v>367</v>
      </c>
      <c r="I36" s="1081" t="s">
        <v>367</v>
      </c>
      <c r="J36" s="1082"/>
      <c r="K36" s="1077">
        <v>4</v>
      </c>
      <c r="L36" s="1078" t="s">
        <v>334</v>
      </c>
      <c r="M36" s="1090" t="s">
        <v>305</v>
      </c>
      <c r="N36" s="741">
        <v>-1.7053025658242404E-13</v>
      </c>
      <c r="O36" s="741">
        <v>0</v>
      </c>
    </row>
    <row r="37" spans="1:236" s="79" customFormat="1" ht="12.75" customHeight="1">
      <c r="A37" s="442" t="s">
        <v>193</v>
      </c>
      <c r="B37" s="1126" t="s">
        <v>335</v>
      </c>
      <c r="C37" s="1075" t="s">
        <v>305</v>
      </c>
      <c r="D37" s="692">
        <v>1093.1220000000001</v>
      </c>
      <c r="E37" s="692">
        <v>1280</v>
      </c>
      <c r="F37" s="732"/>
      <c r="G37" s="1070"/>
      <c r="H37" s="733"/>
      <c r="I37" s="733"/>
      <c r="J37" s="771"/>
      <c r="K37" s="442" t="s">
        <v>193</v>
      </c>
      <c r="L37" s="1071" t="s">
        <v>335</v>
      </c>
      <c r="M37" s="1075" t="s">
        <v>305</v>
      </c>
      <c r="N37" s="734"/>
      <c r="O37" s="772"/>
    </row>
    <row r="38" spans="1:236" s="79" customFormat="1" ht="12.75" customHeight="1">
      <c r="A38" s="442" t="s">
        <v>336</v>
      </c>
      <c r="B38" s="1126" t="s">
        <v>337</v>
      </c>
      <c r="C38" s="1092" t="s">
        <v>305</v>
      </c>
      <c r="D38" s="692">
        <v>81.805000000000007</v>
      </c>
      <c r="E38" s="692">
        <v>48.8</v>
      </c>
      <c r="F38" s="732"/>
      <c r="G38" s="1070"/>
      <c r="H38" s="733"/>
      <c r="I38" s="733"/>
      <c r="J38" s="771"/>
      <c r="K38" s="442" t="s">
        <v>336</v>
      </c>
      <c r="L38" s="1071" t="s">
        <v>337</v>
      </c>
      <c r="M38" s="1092" t="s">
        <v>305</v>
      </c>
      <c r="N38" s="734"/>
      <c r="O38" s="772"/>
    </row>
    <row r="39" spans="1:236" s="380" customFormat="1" ht="12.75" customHeight="1">
      <c r="A39" s="782">
        <v>5</v>
      </c>
      <c r="B39" s="783" t="s">
        <v>248</v>
      </c>
      <c r="C39" s="710" t="s">
        <v>33</v>
      </c>
      <c r="D39" s="711">
        <v>3367.393</v>
      </c>
      <c r="E39" s="711">
        <v>3657.422</v>
      </c>
      <c r="F39" s="725" t="s">
        <v>367</v>
      </c>
      <c r="G39" s="725" t="s">
        <v>367</v>
      </c>
      <c r="H39" s="726" t="s">
        <v>367</v>
      </c>
      <c r="I39" s="726" t="s">
        <v>367</v>
      </c>
      <c r="J39" s="764"/>
      <c r="K39" s="14">
        <v>5</v>
      </c>
      <c r="L39" s="716" t="s">
        <v>248</v>
      </c>
      <c r="M39" s="718" t="s">
        <v>196</v>
      </c>
      <c r="N39" s="741">
        <v>0</v>
      </c>
      <c r="O39" s="770">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236" s="79" customFormat="1" ht="12.75" customHeight="1">
      <c r="A40" s="784" t="s">
        <v>227</v>
      </c>
      <c r="B40" s="785" t="s">
        <v>201</v>
      </c>
      <c r="C40" s="731" t="s">
        <v>33</v>
      </c>
      <c r="D40" s="693">
        <v>2788.12</v>
      </c>
      <c r="E40" s="693">
        <v>2767.654</v>
      </c>
      <c r="F40" s="732"/>
      <c r="G40" s="733"/>
      <c r="H40" s="733" t="s">
        <v>367</v>
      </c>
      <c r="I40" s="733" t="s">
        <v>367</v>
      </c>
      <c r="J40" s="771"/>
      <c r="K40" s="14" t="s">
        <v>227</v>
      </c>
      <c r="L40" s="786" t="s">
        <v>201</v>
      </c>
      <c r="M40" s="718" t="s">
        <v>196</v>
      </c>
      <c r="N40" s="734"/>
      <c r="O40" s="772"/>
    </row>
    <row r="41" spans="1:236" s="79" customFormat="1" ht="12.75" customHeight="1">
      <c r="A41" s="784" t="s">
        <v>297</v>
      </c>
      <c r="B41" s="785" t="s">
        <v>202</v>
      </c>
      <c r="C41" s="731" t="s">
        <v>33</v>
      </c>
      <c r="D41" s="693">
        <v>579.27300000000002</v>
      </c>
      <c r="E41" s="693">
        <v>889.76800000000003</v>
      </c>
      <c r="F41" s="732"/>
      <c r="G41" s="733"/>
      <c r="H41" s="733" t="s">
        <v>367</v>
      </c>
      <c r="I41" s="733" t="s">
        <v>367</v>
      </c>
      <c r="J41" s="771"/>
      <c r="K41" s="14" t="s">
        <v>297</v>
      </c>
      <c r="L41" s="786" t="s">
        <v>202</v>
      </c>
      <c r="M41" s="718" t="s">
        <v>196</v>
      </c>
      <c r="N41" s="734"/>
      <c r="O41" s="772"/>
    </row>
    <row r="42" spans="1:236" s="79" customFormat="1" ht="12.75" customHeight="1">
      <c r="A42" s="787" t="s">
        <v>15</v>
      </c>
      <c r="B42" s="788" t="s">
        <v>244</v>
      </c>
      <c r="C42" s="731" t="s">
        <v>33</v>
      </c>
      <c r="D42" s="693">
        <v>0</v>
      </c>
      <c r="E42" s="693">
        <v>0</v>
      </c>
      <c r="F42" s="732"/>
      <c r="G42" s="733"/>
      <c r="H42" s="733" t="s">
        <v>367</v>
      </c>
      <c r="I42" s="733" t="s">
        <v>367</v>
      </c>
      <c r="J42" s="789"/>
      <c r="K42" s="14" t="s">
        <v>15</v>
      </c>
      <c r="L42" s="1" t="s">
        <v>244</v>
      </c>
      <c r="M42" s="718" t="s">
        <v>196</v>
      </c>
      <c r="N42" s="737" t="s">
        <v>367</v>
      </c>
      <c r="O42" s="773" t="s">
        <v>367</v>
      </c>
    </row>
    <row r="43" spans="1:236" s="380" customFormat="1" ht="12.75" customHeight="1">
      <c r="A43" s="790">
        <v>6</v>
      </c>
      <c r="B43" s="791" t="s">
        <v>250</v>
      </c>
      <c r="C43" s="710" t="s">
        <v>33</v>
      </c>
      <c r="D43" s="711">
        <v>1157.7349999999999</v>
      </c>
      <c r="E43" s="711">
        <v>1125.95</v>
      </c>
      <c r="F43" s="725" t="s">
        <v>367</v>
      </c>
      <c r="G43" s="725" t="s">
        <v>367</v>
      </c>
      <c r="H43" s="726" t="s">
        <v>367</v>
      </c>
      <c r="I43" s="726" t="s">
        <v>367</v>
      </c>
      <c r="J43" s="764"/>
      <c r="K43" s="14">
        <v>6</v>
      </c>
      <c r="L43" s="716" t="s">
        <v>250</v>
      </c>
      <c r="M43" s="718" t="s">
        <v>196</v>
      </c>
      <c r="N43" s="729">
        <v>-1.1368683772161603E-13</v>
      </c>
      <c r="O43" s="770">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80" customFormat="1" ht="12.75" customHeight="1">
      <c r="A44" s="790" t="s">
        <v>161</v>
      </c>
      <c r="B44" s="721" t="s">
        <v>249</v>
      </c>
      <c r="C44" s="710" t="s">
        <v>33</v>
      </c>
      <c r="D44" s="711">
        <v>0.4</v>
      </c>
      <c r="E44" s="711">
        <v>0</v>
      </c>
      <c r="F44" s="725" t="s">
        <v>367</v>
      </c>
      <c r="G44" s="725" t="s">
        <v>367</v>
      </c>
      <c r="H44" s="726" t="s">
        <v>367</v>
      </c>
      <c r="I44" s="726" t="s">
        <v>367</v>
      </c>
      <c r="J44" s="764"/>
      <c r="K44" s="14" t="s">
        <v>161</v>
      </c>
      <c r="L44" s="722" t="s">
        <v>249</v>
      </c>
      <c r="M44" s="718" t="s">
        <v>196</v>
      </c>
      <c r="N44" s="741">
        <v>0</v>
      </c>
      <c r="O44" s="774">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236" s="79" customFormat="1" ht="12.75" customHeight="1">
      <c r="A45" s="792" t="s">
        <v>228</v>
      </c>
      <c r="B45" s="365" t="s">
        <v>201</v>
      </c>
      <c r="C45" s="731" t="s">
        <v>33</v>
      </c>
      <c r="D45" s="693">
        <v>0.4</v>
      </c>
      <c r="E45" s="693">
        <v>0</v>
      </c>
      <c r="F45" s="732"/>
      <c r="G45" s="733"/>
      <c r="H45" s="733" t="s">
        <v>367</v>
      </c>
      <c r="I45" s="733" t="s">
        <v>367</v>
      </c>
      <c r="J45" s="789"/>
      <c r="K45" s="14" t="s">
        <v>228</v>
      </c>
      <c r="L45" s="1" t="s">
        <v>201</v>
      </c>
      <c r="M45" s="718" t="s">
        <v>196</v>
      </c>
      <c r="N45" s="734"/>
      <c r="O45" s="772"/>
    </row>
    <row r="46" spans="1:236" s="79" customFormat="1" ht="12.75" customHeight="1">
      <c r="A46" s="792" t="s">
        <v>299</v>
      </c>
      <c r="B46" s="365" t="s">
        <v>202</v>
      </c>
      <c r="C46" s="731" t="s">
        <v>33</v>
      </c>
      <c r="D46" s="693">
        <v>0</v>
      </c>
      <c r="E46" s="693">
        <v>0</v>
      </c>
      <c r="F46" s="732"/>
      <c r="G46" s="733"/>
      <c r="H46" s="733" t="s">
        <v>367</v>
      </c>
      <c r="I46" s="733" t="s">
        <v>367</v>
      </c>
      <c r="J46" s="789"/>
      <c r="K46" s="14" t="s">
        <v>299</v>
      </c>
      <c r="L46" s="1" t="s">
        <v>202</v>
      </c>
      <c r="M46" s="718" t="s">
        <v>196</v>
      </c>
      <c r="N46" s="734" t="s">
        <v>197</v>
      </c>
      <c r="O46" s="772"/>
    </row>
    <row r="47" spans="1:236" s="79" customFormat="1" ht="12.75" customHeight="1">
      <c r="A47" s="792" t="s">
        <v>16</v>
      </c>
      <c r="B47" s="742" t="s">
        <v>244</v>
      </c>
      <c r="C47" s="731" t="s">
        <v>33</v>
      </c>
      <c r="D47" s="693">
        <v>0</v>
      </c>
      <c r="E47" s="693">
        <v>0</v>
      </c>
      <c r="F47" s="732"/>
      <c r="G47" s="733"/>
      <c r="H47" s="733" t="s">
        <v>367</v>
      </c>
      <c r="I47" s="733" t="s">
        <v>367</v>
      </c>
      <c r="J47" s="789"/>
      <c r="K47" s="14" t="s">
        <v>16</v>
      </c>
      <c r="L47" s="743" t="s">
        <v>244</v>
      </c>
      <c r="M47" s="718" t="s">
        <v>196</v>
      </c>
      <c r="N47" s="734" t="s">
        <v>367</v>
      </c>
      <c r="O47" s="772" t="s">
        <v>367</v>
      </c>
    </row>
    <row r="48" spans="1:236" s="380" customFormat="1" ht="12.75" customHeight="1">
      <c r="A48" s="790" t="s">
        <v>162</v>
      </c>
      <c r="B48" s="721" t="s">
        <v>252</v>
      </c>
      <c r="C48" s="710" t="s">
        <v>33</v>
      </c>
      <c r="D48" s="711">
        <v>285.23399999999998</v>
      </c>
      <c r="E48" s="711">
        <v>244.06100000000001</v>
      </c>
      <c r="F48" s="725" t="s">
        <v>367</v>
      </c>
      <c r="G48" s="725" t="s">
        <v>367</v>
      </c>
      <c r="H48" s="726" t="s">
        <v>367</v>
      </c>
      <c r="I48" s="726" t="s">
        <v>367</v>
      </c>
      <c r="J48" s="764"/>
      <c r="K48" s="14" t="s">
        <v>162</v>
      </c>
      <c r="L48" s="722" t="s">
        <v>252</v>
      </c>
      <c r="M48" s="718" t="s">
        <v>196</v>
      </c>
      <c r="N48" s="741">
        <v>0</v>
      </c>
      <c r="O48" s="774">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236" s="79" customFormat="1" ht="12.75" customHeight="1">
      <c r="A49" s="792" t="s">
        <v>229</v>
      </c>
      <c r="B49" s="365" t="s">
        <v>201</v>
      </c>
      <c r="C49" s="731" t="s">
        <v>33</v>
      </c>
      <c r="D49" s="693">
        <v>0</v>
      </c>
      <c r="E49" s="693">
        <v>0</v>
      </c>
      <c r="F49" s="732"/>
      <c r="G49" s="733"/>
      <c r="H49" s="733" t="s">
        <v>367</v>
      </c>
      <c r="I49" s="733" t="s">
        <v>367</v>
      </c>
      <c r="J49" s="771"/>
      <c r="K49" s="14" t="s">
        <v>229</v>
      </c>
      <c r="L49" s="1" t="s">
        <v>201</v>
      </c>
      <c r="M49" s="718" t="s">
        <v>196</v>
      </c>
      <c r="N49" s="734"/>
      <c r="O49" s="772"/>
    </row>
    <row r="50" spans="1:236" s="79" customFormat="1" ht="12.75" customHeight="1">
      <c r="A50" s="792" t="s">
        <v>300</v>
      </c>
      <c r="B50" s="365" t="s">
        <v>202</v>
      </c>
      <c r="C50" s="731" t="s">
        <v>33</v>
      </c>
      <c r="D50" s="693">
        <v>285.23399999999998</v>
      </c>
      <c r="E50" s="693">
        <v>244.06100000000001</v>
      </c>
      <c r="F50" s="732"/>
      <c r="G50" s="733"/>
      <c r="H50" s="733" t="s">
        <v>367</v>
      </c>
      <c r="I50" s="733" t="s">
        <v>367</v>
      </c>
      <c r="J50" s="771"/>
      <c r="K50" s="14" t="s">
        <v>300</v>
      </c>
      <c r="L50" s="1" t="s">
        <v>202</v>
      </c>
      <c r="M50" s="718" t="s">
        <v>196</v>
      </c>
      <c r="N50" s="734"/>
      <c r="O50" s="772"/>
    </row>
    <row r="51" spans="1:236" s="79" customFormat="1" ht="12.75" customHeight="1">
      <c r="A51" s="792" t="s">
        <v>17</v>
      </c>
      <c r="B51" s="742" t="s">
        <v>244</v>
      </c>
      <c r="C51" s="731" t="s">
        <v>33</v>
      </c>
      <c r="D51" s="693">
        <v>0</v>
      </c>
      <c r="E51" s="693">
        <v>0</v>
      </c>
      <c r="F51" s="732"/>
      <c r="G51" s="733"/>
      <c r="H51" s="733" t="s">
        <v>367</v>
      </c>
      <c r="I51" s="733" t="s">
        <v>367</v>
      </c>
      <c r="J51" s="771"/>
      <c r="K51" s="14" t="s">
        <v>17</v>
      </c>
      <c r="L51" s="743" t="s">
        <v>244</v>
      </c>
      <c r="M51" s="718" t="s">
        <v>196</v>
      </c>
      <c r="N51" s="734" t="s">
        <v>367</v>
      </c>
      <c r="O51" s="793" t="s">
        <v>367</v>
      </c>
    </row>
    <row r="52" spans="1:236" s="79" customFormat="1" ht="12.75" customHeight="1">
      <c r="A52" s="792" t="s">
        <v>163</v>
      </c>
      <c r="B52" s="794" t="s">
        <v>91</v>
      </c>
      <c r="C52" s="731" t="s">
        <v>33</v>
      </c>
      <c r="D52" s="693">
        <v>872.101</v>
      </c>
      <c r="E52" s="693">
        <v>881.88900000000001</v>
      </c>
      <c r="F52" s="732"/>
      <c r="G52" s="733"/>
      <c r="H52" s="733" t="s">
        <v>367</v>
      </c>
      <c r="I52" s="733" t="s">
        <v>367</v>
      </c>
      <c r="J52" s="771"/>
      <c r="K52" s="14" t="s">
        <v>163</v>
      </c>
      <c r="L52" s="722" t="s">
        <v>91</v>
      </c>
      <c r="M52" s="718" t="s">
        <v>196</v>
      </c>
      <c r="N52" s="734"/>
      <c r="O52" s="772"/>
    </row>
    <row r="53" spans="1:236" s="79" customFormat="1" ht="12.75" customHeight="1">
      <c r="A53" s="792" t="s">
        <v>273</v>
      </c>
      <c r="B53" s="795" t="s">
        <v>302</v>
      </c>
      <c r="C53" s="731" t="s">
        <v>33</v>
      </c>
      <c r="D53" s="693">
        <v>553.21</v>
      </c>
      <c r="E53" s="693">
        <v>570.21900000000005</v>
      </c>
      <c r="F53" s="732"/>
      <c r="G53" s="733"/>
      <c r="H53" s="733" t="s">
        <v>367</v>
      </c>
      <c r="I53" s="733" t="s">
        <v>367</v>
      </c>
      <c r="J53" s="771"/>
      <c r="K53" s="14" t="s">
        <v>273</v>
      </c>
      <c r="L53" s="796" t="s">
        <v>302</v>
      </c>
      <c r="M53" s="718" t="s">
        <v>196</v>
      </c>
      <c r="N53" s="734" t="s">
        <v>367</v>
      </c>
      <c r="O53" s="772" t="s">
        <v>367</v>
      </c>
    </row>
    <row r="54" spans="1:236" s="380" customFormat="1" ht="12.75" customHeight="1">
      <c r="A54" s="790" t="s">
        <v>164</v>
      </c>
      <c r="B54" s="721" t="s">
        <v>253</v>
      </c>
      <c r="C54" s="710" t="s">
        <v>33</v>
      </c>
      <c r="D54" s="711">
        <v>0</v>
      </c>
      <c r="E54" s="711">
        <v>0</v>
      </c>
      <c r="F54" s="725" t="s">
        <v>367</v>
      </c>
      <c r="G54" s="725" t="s">
        <v>367</v>
      </c>
      <c r="H54" s="726" t="s">
        <v>367</v>
      </c>
      <c r="I54" s="726" t="s">
        <v>367</v>
      </c>
      <c r="J54" s="764"/>
      <c r="K54" s="14" t="s">
        <v>164</v>
      </c>
      <c r="L54" s="722" t="s">
        <v>253</v>
      </c>
      <c r="M54" s="718" t="s">
        <v>196</v>
      </c>
      <c r="N54" s="741">
        <v>0</v>
      </c>
      <c r="O54" s="774">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236" s="79" customFormat="1" ht="12.75" customHeight="1">
      <c r="A55" s="792" t="s">
        <v>230</v>
      </c>
      <c r="B55" s="365" t="s">
        <v>254</v>
      </c>
      <c r="C55" s="731" t="s">
        <v>33</v>
      </c>
      <c r="D55" s="693">
        <v>0</v>
      </c>
      <c r="E55" s="693">
        <v>0</v>
      </c>
      <c r="F55" s="732"/>
      <c r="G55" s="733"/>
      <c r="H55" s="733" t="s">
        <v>367</v>
      </c>
      <c r="I55" s="733" t="s">
        <v>367</v>
      </c>
      <c r="J55" s="771"/>
      <c r="K55" s="14" t="s">
        <v>230</v>
      </c>
      <c r="L55" s="1" t="s">
        <v>254</v>
      </c>
      <c r="M55" s="718" t="s">
        <v>196</v>
      </c>
      <c r="N55" s="734"/>
      <c r="O55" s="772"/>
    </row>
    <row r="56" spans="1:236" s="79" customFormat="1" ht="12.75" customHeight="1">
      <c r="A56" s="792" t="s">
        <v>231</v>
      </c>
      <c r="B56" s="365" t="s">
        <v>269</v>
      </c>
      <c r="C56" s="731" t="s">
        <v>33</v>
      </c>
      <c r="D56" s="693">
        <v>0</v>
      </c>
      <c r="E56" s="693">
        <v>0</v>
      </c>
      <c r="F56" s="732"/>
      <c r="G56" s="733"/>
      <c r="H56" s="733" t="s">
        <v>367</v>
      </c>
      <c r="I56" s="733" t="s">
        <v>367</v>
      </c>
      <c r="J56" s="771"/>
      <c r="K56" s="14" t="s">
        <v>231</v>
      </c>
      <c r="L56" s="1" t="s">
        <v>269</v>
      </c>
      <c r="M56" s="718" t="s">
        <v>196</v>
      </c>
      <c r="N56" s="734"/>
      <c r="O56" s="772"/>
    </row>
    <row r="57" spans="1:236" s="79" customFormat="1" ht="12.75" customHeight="1">
      <c r="A57" s="797" t="s">
        <v>232</v>
      </c>
      <c r="B57" s="1110" t="s">
        <v>92</v>
      </c>
      <c r="C57" s="731" t="s">
        <v>33</v>
      </c>
      <c r="D57" s="693">
        <v>0</v>
      </c>
      <c r="E57" s="693">
        <v>0</v>
      </c>
      <c r="F57" s="732"/>
      <c r="G57" s="733"/>
      <c r="H57" s="733" t="s">
        <v>367</v>
      </c>
      <c r="I57" s="733" t="s">
        <v>367</v>
      </c>
      <c r="J57" s="771"/>
      <c r="K57" s="14" t="s">
        <v>232</v>
      </c>
      <c r="L57" s="798" t="s">
        <v>92</v>
      </c>
      <c r="M57" s="718" t="s">
        <v>196</v>
      </c>
      <c r="N57" s="737"/>
      <c r="O57" s="773"/>
    </row>
    <row r="58" spans="1:236" s="380" customFormat="1" ht="12.75" customHeight="1">
      <c r="A58" s="708">
        <v>7</v>
      </c>
      <c r="B58" s="709" t="s">
        <v>256</v>
      </c>
      <c r="C58" s="710" t="s">
        <v>305</v>
      </c>
      <c r="D58" s="711">
        <v>0</v>
      </c>
      <c r="E58" s="711">
        <v>0</v>
      </c>
      <c r="F58" s="725" t="s">
        <v>367</v>
      </c>
      <c r="G58" s="725" t="s">
        <v>367</v>
      </c>
      <c r="H58" s="726" t="s">
        <v>367</v>
      </c>
      <c r="I58" s="726" t="s">
        <v>367</v>
      </c>
      <c r="J58" s="764"/>
      <c r="K58" s="14">
        <v>7</v>
      </c>
      <c r="L58" s="716" t="s">
        <v>256</v>
      </c>
      <c r="M58" s="718" t="s">
        <v>305</v>
      </c>
      <c r="N58" s="729">
        <v>0</v>
      </c>
      <c r="O58" s="770">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236" s="79" customFormat="1" ht="12.75" customHeight="1">
      <c r="A59" s="730" t="s">
        <v>165</v>
      </c>
      <c r="B59" s="794" t="s">
        <v>255</v>
      </c>
      <c r="C59" s="731" t="s">
        <v>305</v>
      </c>
      <c r="D59" s="693">
        <v>0</v>
      </c>
      <c r="E59" s="693">
        <v>0</v>
      </c>
      <c r="F59" s="732"/>
      <c r="G59" s="733"/>
      <c r="H59" s="733" t="s">
        <v>367</v>
      </c>
      <c r="I59" s="733" t="s">
        <v>367</v>
      </c>
      <c r="J59" s="771"/>
      <c r="K59" s="14" t="s">
        <v>165</v>
      </c>
      <c r="L59" s="786" t="s">
        <v>255</v>
      </c>
      <c r="M59" s="718" t="s">
        <v>305</v>
      </c>
      <c r="N59" s="734"/>
      <c r="O59" s="772"/>
    </row>
    <row r="60" spans="1:236" s="79" customFormat="1" ht="12.75" customHeight="1">
      <c r="A60" s="730" t="s">
        <v>166</v>
      </c>
      <c r="B60" s="794" t="s">
        <v>257</v>
      </c>
      <c r="C60" s="731" t="s">
        <v>305</v>
      </c>
      <c r="D60" s="693">
        <v>0</v>
      </c>
      <c r="E60" s="693">
        <v>0</v>
      </c>
      <c r="F60" s="732"/>
      <c r="G60" s="733"/>
      <c r="H60" s="733" t="s">
        <v>367</v>
      </c>
      <c r="I60" s="733" t="s">
        <v>367</v>
      </c>
      <c r="J60" s="771"/>
      <c r="K60" s="14" t="s">
        <v>166</v>
      </c>
      <c r="L60" s="786" t="s">
        <v>257</v>
      </c>
      <c r="M60" s="718" t="s">
        <v>305</v>
      </c>
      <c r="N60" s="734"/>
      <c r="O60" s="772"/>
    </row>
    <row r="61" spans="1:236" s="380" customFormat="1" ht="12.75" customHeight="1">
      <c r="A61" s="720" t="s">
        <v>167</v>
      </c>
      <c r="B61" s="721" t="s">
        <v>258</v>
      </c>
      <c r="C61" s="710" t="s">
        <v>305</v>
      </c>
      <c r="D61" s="711">
        <v>0</v>
      </c>
      <c r="E61" s="711">
        <v>0</v>
      </c>
      <c r="F61" s="725" t="s">
        <v>367</v>
      </c>
      <c r="G61" s="725" t="s">
        <v>367</v>
      </c>
      <c r="H61" s="726" t="s">
        <v>367</v>
      </c>
      <c r="I61" s="726" t="s">
        <v>367</v>
      </c>
      <c r="J61" s="764"/>
      <c r="K61" s="14" t="s">
        <v>167</v>
      </c>
      <c r="L61" s="722" t="s">
        <v>258</v>
      </c>
      <c r="M61" s="718" t="s">
        <v>305</v>
      </c>
      <c r="N61" s="741">
        <v>0</v>
      </c>
      <c r="O61" s="774">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236" s="79" customFormat="1" ht="12.75" customHeight="1">
      <c r="A62" s="730" t="s">
        <v>233</v>
      </c>
      <c r="B62" s="365" t="s">
        <v>265</v>
      </c>
      <c r="C62" s="364" t="s">
        <v>305</v>
      </c>
      <c r="D62" s="693">
        <v>0</v>
      </c>
      <c r="E62" s="693">
        <v>0</v>
      </c>
      <c r="F62" s="732"/>
      <c r="G62" s="733"/>
      <c r="H62" s="733" t="s">
        <v>367</v>
      </c>
      <c r="I62" s="733" t="s">
        <v>367</v>
      </c>
      <c r="J62" s="771"/>
      <c r="K62" s="14" t="s">
        <v>233</v>
      </c>
      <c r="L62" s="1" t="s">
        <v>265</v>
      </c>
      <c r="M62" s="718" t="s">
        <v>305</v>
      </c>
      <c r="N62" s="734"/>
      <c r="O62" s="772"/>
    </row>
    <row r="63" spans="1:236" s="79" customFormat="1" ht="12.75" customHeight="1">
      <c r="A63" s="730" t="s">
        <v>234</v>
      </c>
      <c r="B63" s="365" t="s">
        <v>259</v>
      </c>
      <c r="C63" s="364" t="s">
        <v>305</v>
      </c>
      <c r="D63" s="693">
        <v>0</v>
      </c>
      <c r="E63" s="693">
        <v>0</v>
      </c>
      <c r="F63" s="732"/>
      <c r="G63" s="733"/>
      <c r="H63" s="733" t="s">
        <v>367</v>
      </c>
      <c r="I63" s="733" t="s">
        <v>367</v>
      </c>
      <c r="J63" s="771"/>
      <c r="K63" s="14" t="s">
        <v>234</v>
      </c>
      <c r="L63" s="1" t="s">
        <v>259</v>
      </c>
      <c r="M63" s="718" t="s">
        <v>305</v>
      </c>
      <c r="N63" s="734"/>
      <c r="O63" s="772"/>
    </row>
    <row r="64" spans="1:236" s="79" customFormat="1" ht="12.75" customHeight="1">
      <c r="A64" s="730" t="s">
        <v>235</v>
      </c>
      <c r="B64" s="365" t="s">
        <v>266</v>
      </c>
      <c r="C64" s="364" t="s">
        <v>305</v>
      </c>
      <c r="D64" s="693">
        <v>0</v>
      </c>
      <c r="E64" s="693">
        <v>0</v>
      </c>
      <c r="F64" s="732"/>
      <c r="G64" s="733"/>
      <c r="H64" s="733" t="s">
        <v>367</v>
      </c>
      <c r="I64" s="733" t="s">
        <v>367</v>
      </c>
      <c r="J64" s="771"/>
      <c r="K64" s="14" t="s">
        <v>235</v>
      </c>
      <c r="L64" s="1" t="s">
        <v>266</v>
      </c>
      <c r="M64" s="718" t="s">
        <v>305</v>
      </c>
      <c r="N64" s="734"/>
      <c r="O64" s="772"/>
    </row>
    <row r="65" spans="1:236" s="79" customFormat="1" ht="12.75" customHeight="1">
      <c r="A65" s="730" t="s">
        <v>236</v>
      </c>
      <c r="B65" s="365" t="s">
        <v>260</v>
      </c>
      <c r="C65" s="364" t="s">
        <v>305</v>
      </c>
      <c r="D65" s="693">
        <v>0</v>
      </c>
      <c r="E65" s="693">
        <v>0</v>
      </c>
      <c r="F65" s="732"/>
      <c r="G65" s="733"/>
      <c r="H65" s="733" t="s">
        <v>367</v>
      </c>
      <c r="I65" s="733" t="s">
        <v>367</v>
      </c>
      <c r="J65" s="771"/>
      <c r="K65" s="14" t="s">
        <v>236</v>
      </c>
      <c r="L65" s="1" t="s">
        <v>260</v>
      </c>
      <c r="M65" s="718" t="s">
        <v>305</v>
      </c>
      <c r="N65" s="734"/>
      <c r="O65" s="772"/>
    </row>
    <row r="66" spans="1:236" s="79" customFormat="1" ht="12.75" customHeight="1">
      <c r="A66" s="730" t="s">
        <v>168</v>
      </c>
      <c r="B66" s="794" t="s">
        <v>261</v>
      </c>
      <c r="C66" s="731" t="s">
        <v>305</v>
      </c>
      <c r="D66" s="693">
        <v>0</v>
      </c>
      <c r="E66" s="693">
        <v>0</v>
      </c>
      <c r="F66" s="732"/>
      <c r="G66" s="733"/>
      <c r="H66" s="733" t="s">
        <v>367</v>
      </c>
      <c r="I66" s="733" t="s">
        <v>367</v>
      </c>
      <c r="J66" s="771"/>
      <c r="K66" s="14" t="s">
        <v>168</v>
      </c>
      <c r="L66" s="786" t="s">
        <v>261</v>
      </c>
      <c r="M66" s="718" t="s">
        <v>305</v>
      </c>
      <c r="N66" s="737"/>
      <c r="O66" s="773"/>
    </row>
    <row r="67" spans="1:236" s="380" customFormat="1" ht="12.75" customHeight="1">
      <c r="A67" s="708">
        <v>8</v>
      </c>
      <c r="B67" s="709" t="s">
        <v>272</v>
      </c>
      <c r="C67" s="710" t="s">
        <v>305</v>
      </c>
      <c r="D67" s="711">
        <v>0</v>
      </c>
      <c r="E67" s="711">
        <v>0</v>
      </c>
      <c r="F67" s="725" t="s">
        <v>367</v>
      </c>
      <c r="G67" s="725" t="s">
        <v>367</v>
      </c>
      <c r="H67" s="726" t="s">
        <v>367</v>
      </c>
      <c r="I67" s="726" t="s">
        <v>367</v>
      </c>
      <c r="J67" s="764"/>
      <c r="K67" s="14">
        <v>8</v>
      </c>
      <c r="L67" s="716" t="s">
        <v>272</v>
      </c>
      <c r="M67" s="718" t="s">
        <v>305</v>
      </c>
      <c r="N67" s="741">
        <v>0</v>
      </c>
      <c r="O67" s="770">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236" s="79" customFormat="1" ht="12.75" customHeight="1">
      <c r="A68" s="730" t="s">
        <v>169</v>
      </c>
      <c r="B68" s="794" t="s">
        <v>291</v>
      </c>
      <c r="C68" s="731" t="s">
        <v>305</v>
      </c>
      <c r="D68" s="693">
        <v>0</v>
      </c>
      <c r="E68" s="693">
        <v>0</v>
      </c>
      <c r="F68" s="732"/>
      <c r="G68" s="733"/>
      <c r="H68" s="733" t="s">
        <v>367</v>
      </c>
      <c r="I68" s="733" t="s">
        <v>367</v>
      </c>
      <c r="J68" s="771"/>
      <c r="K68" s="14" t="s">
        <v>169</v>
      </c>
      <c r="L68" s="799" t="s">
        <v>291</v>
      </c>
      <c r="M68" s="718" t="s">
        <v>305</v>
      </c>
      <c r="N68" s="734"/>
      <c r="O68" s="772"/>
    </row>
    <row r="69" spans="1:236" s="79" customFormat="1" ht="12.75" customHeight="1">
      <c r="A69" s="730" t="s">
        <v>170</v>
      </c>
      <c r="B69" s="800" t="s">
        <v>274</v>
      </c>
      <c r="C69" s="731" t="s">
        <v>305</v>
      </c>
      <c r="D69" s="693">
        <v>0</v>
      </c>
      <c r="E69" s="693">
        <v>0</v>
      </c>
      <c r="F69" s="732"/>
      <c r="G69" s="733"/>
      <c r="H69" s="733" t="s">
        <v>367</v>
      </c>
      <c r="I69" s="733" t="s">
        <v>367</v>
      </c>
      <c r="J69" s="382"/>
      <c r="K69" s="14" t="s">
        <v>170</v>
      </c>
      <c r="L69" s="801" t="s">
        <v>274</v>
      </c>
      <c r="M69" s="718" t="s">
        <v>305</v>
      </c>
      <c r="N69" s="737"/>
      <c r="O69" s="773"/>
    </row>
    <row r="70" spans="1:236" s="90" customFormat="1" ht="12.75" customHeight="1">
      <c r="A70" s="802">
        <v>9</v>
      </c>
      <c r="B70" s="780" t="s">
        <v>262</v>
      </c>
      <c r="C70" s="779" t="s">
        <v>305</v>
      </c>
      <c r="D70" s="693">
        <v>105</v>
      </c>
      <c r="E70" s="693"/>
      <c r="F70" s="732"/>
      <c r="G70" s="733"/>
      <c r="H70" s="733" t="s">
        <v>367</v>
      </c>
      <c r="I70" s="733" t="s">
        <v>367</v>
      </c>
      <c r="J70" s="771"/>
      <c r="K70" s="14">
        <v>9</v>
      </c>
      <c r="L70" s="781" t="s">
        <v>262</v>
      </c>
      <c r="M70" s="718" t="s">
        <v>305</v>
      </c>
      <c r="N70" s="803"/>
      <c r="O70" s="804"/>
    </row>
    <row r="71" spans="1:236" s="380" customFormat="1" ht="12.75" customHeight="1">
      <c r="A71" s="708">
        <v>10</v>
      </c>
      <c r="B71" s="709" t="s">
        <v>263</v>
      </c>
      <c r="C71" s="710" t="s">
        <v>305</v>
      </c>
      <c r="D71" s="711">
        <v>47.765999999999998</v>
      </c>
      <c r="E71" s="711">
        <v>0</v>
      </c>
      <c r="F71" s="725" t="s">
        <v>367</v>
      </c>
      <c r="G71" s="725" t="s">
        <v>367</v>
      </c>
      <c r="H71" s="726" t="s">
        <v>367</v>
      </c>
      <c r="I71" s="726" t="s">
        <v>367</v>
      </c>
      <c r="J71" s="764"/>
      <c r="K71" s="14">
        <v>10</v>
      </c>
      <c r="L71" s="716" t="s">
        <v>263</v>
      </c>
      <c r="M71" s="718" t="s">
        <v>305</v>
      </c>
      <c r="N71" s="729">
        <v>-4.8849813083506888E-15</v>
      </c>
      <c r="O71" s="805">
        <v>0</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80" customFormat="1" ht="12.75" customHeight="1">
      <c r="A72" s="720" t="s">
        <v>171</v>
      </c>
      <c r="B72" s="721" t="s">
        <v>277</v>
      </c>
      <c r="C72" s="710" t="s">
        <v>305</v>
      </c>
      <c r="D72" s="711">
        <v>4</v>
      </c>
      <c r="E72" s="711">
        <v>0</v>
      </c>
      <c r="F72" s="725" t="s">
        <v>367</v>
      </c>
      <c r="G72" s="725" t="s">
        <v>367</v>
      </c>
      <c r="H72" s="726" t="s">
        <v>367</v>
      </c>
      <c r="I72" s="726" t="s">
        <v>367</v>
      </c>
      <c r="J72" s="764"/>
      <c r="K72" s="14" t="s">
        <v>171</v>
      </c>
      <c r="L72" s="722" t="s">
        <v>277</v>
      </c>
      <c r="M72" s="718" t="s">
        <v>305</v>
      </c>
      <c r="N72" s="741">
        <v>0</v>
      </c>
      <c r="O72" s="806">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236" s="79" customFormat="1" ht="12.75" customHeight="1">
      <c r="A73" s="730" t="s">
        <v>278</v>
      </c>
      <c r="B73" s="365" t="s">
        <v>264</v>
      </c>
      <c r="C73" s="364" t="s">
        <v>305</v>
      </c>
      <c r="D73" s="693">
        <v>0</v>
      </c>
      <c r="E73" s="693"/>
      <c r="F73" s="732"/>
      <c r="G73" s="733"/>
      <c r="H73" s="733" t="s">
        <v>367</v>
      </c>
      <c r="I73" s="733" t="s">
        <v>367</v>
      </c>
      <c r="J73" s="771"/>
      <c r="K73" s="14" t="s">
        <v>278</v>
      </c>
      <c r="L73" s="1" t="s">
        <v>264</v>
      </c>
      <c r="M73" s="718" t="s">
        <v>305</v>
      </c>
      <c r="N73" s="734"/>
      <c r="O73" s="793"/>
    </row>
    <row r="74" spans="1:236" s="79" customFormat="1" ht="12.75" customHeight="1">
      <c r="A74" s="730" t="s">
        <v>279</v>
      </c>
      <c r="B74" s="365" t="s">
        <v>280</v>
      </c>
      <c r="C74" s="364" t="s">
        <v>305</v>
      </c>
      <c r="D74" s="693">
        <v>1.5</v>
      </c>
      <c r="E74" s="693"/>
      <c r="F74" s="732"/>
      <c r="G74" s="733"/>
      <c r="H74" s="733" t="s">
        <v>367</v>
      </c>
      <c r="I74" s="733" t="s">
        <v>367</v>
      </c>
      <c r="J74" s="382"/>
      <c r="K74" s="14" t="s">
        <v>279</v>
      </c>
      <c r="L74" s="1" t="s">
        <v>280</v>
      </c>
      <c r="M74" s="718" t="s">
        <v>305</v>
      </c>
      <c r="N74" s="734"/>
      <c r="O74" s="793"/>
    </row>
    <row r="75" spans="1:236" s="79" customFormat="1" ht="12.75" customHeight="1">
      <c r="A75" s="730" t="s">
        <v>281</v>
      </c>
      <c r="B75" s="365" t="s">
        <v>282</v>
      </c>
      <c r="C75" s="364" t="s">
        <v>305</v>
      </c>
      <c r="D75" s="693">
        <v>2.5</v>
      </c>
      <c r="E75" s="693"/>
      <c r="F75" s="732"/>
      <c r="G75" s="733"/>
      <c r="H75" s="733" t="s">
        <v>367</v>
      </c>
      <c r="I75" s="733" t="s">
        <v>367</v>
      </c>
      <c r="J75" s="382"/>
      <c r="K75" s="14" t="s">
        <v>281</v>
      </c>
      <c r="L75" s="1" t="s">
        <v>282</v>
      </c>
      <c r="M75" s="718" t="s">
        <v>305</v>
      </c>
      <c r="N75" s="734"/>
      <c r="O75" s="793"/>
    </row>
    <row r="76" spans="1:236" s="79" customFormat="1" ht="12.75" customHeight="1">
      <c r="A76" s="730" t="s">
        <v>283</v>
      </c>
      <c r="B76" s="365" t="s">
        <v>284</v>
      </c>
      <c r="C76" s="364" t="s">
        <v>305</v>
      </c>
      <c r="D76" s="693">
        <v>0</v>
      </c>
      <c r="E76" s="693"/>
      <c r="F76" s="732"/>
      <c r="G76" s="733"/>
      <c r="H76" s="733" t="s">
        <v>367</v>
      </c>
      <c r="I76" s="733" t="s">
        <v>367</v>
      </c>
      <c r="J76" s="382"/>
      <c r="K76" s="14" t="s">
        <v>283</v>
      </c>
      <c r="L76" s="1" t="s">
        <v>284</v>
      </c>
      <c r="M76" s="718" t="s">
        <v>305</v>
      </c>
      <c r="N76" s="734"/>
      <c r="O76" s="793"/>
    </row>
    <row r="77" spans="1:236" s="79" customFormat="1" ht="12.75" customHeight="1">
      <c r="A77" s="730" t="s">
        <v>172</v>
      </c>
      <c r="B77" s="794" t="s">
        <v>285</v>
      </c>
      <c r="C77" s="731" t="s">
        <v>305</v>
      </c>
      <c r="D77" s="693">
        <v>0</v>
      </c>
      <c r="E77" s="693"/>
      <c r="F77" s="732"/>
      <c r="G77" s="733"/>
      <c r="H77" s="733" t="s">
        <v>367</v>
      </c>
      <c r="I77" s="733" t="s">
        <v>367</v>
      </c>
      <c r="J77" s="771"/>
      <c r="K77" s="14" t="s">
        <v>172</v>
      </c>
      <c r="L77" s="786" t="s">
        <v>285</v>
      </c>
      <c r="M77" s="718" t="s">
        <v>305</v>
      </c>
      <c r="N77" s="734"/>
      <c r="O77" s="793"/>
    </row>
    <row r="78" spans="1:236" s="380" customFormat="1" ht="12.75" customHeight="1">
      <c r="A78" s="720" t="s">
        <v>173</v>
      </c>
      <c r="B78" s="721" t="s">
        <v>286</v>
      </c>
      <c r="C78" s="710" t="s">
        <v>305</v>
      </c>
      <c r="D78" s="711">
        <v>41.023000000000003</v>
      </c>
      <c r="E78" s="711">
        <v>0</v>
      </c>
      <c r="F78" s="725" t="s">
        <v>367</v>
      </c>
      <c r="G78" s="725" t="s">
        <v>367</v>
      </c>
      <c r="H78" s="726" t="s">
        <v>367</v>
      </c>
      <c r="I78" s="726" t="s">
        <v>367</v>
      </c>
      <c r="J78" s="764"/>
      <c r="K78" s="14" t="s">
        <v>173</v>
      </c>
      <c r="L78" s="722" t="s">
        <v>286</v>
      </c>
      <c r="M78" s="718" t="s">
        <v>305</v>
      </c>
      <c r="N78" s="741">
        <v>3.5527136788005009E-15</v>
      </c>
      <c r="O78" s="806">
        <v>0</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236" s="79" customFormat="1" ht="12.75" customHeight="1">
      <c r="A79" s="730" t="s">
        <v>237</v>
      </c>
      <c r="B79" s="365" t="s">
        <v>287</v>
      </c>
      <c r="C79" s="364" t="s">
        <v>305</v>
      </c>
      <c r="D79" s="693">
        <v>29.523</v>
      </c>
      <c r="E79" s="693"/>
      <c r="F79" s="732"/>
      <c r="G79" s="733"/>
      <c r="H79" s="733" t="s">
        <v>367</v>
      </c>
      <c r="I79" s="733" t="s">
        <v>367</v>
      </c>
      <c r="J79" s="382"/>
      <c r="K79" s="14" t="s">
        <v>237</v>
      </c>
      <c r="L79" s="1" t="s">
        <v>287</v>
      </c>
      <c r="M79" s="718" t="s">
        <v>305</v>
      </c>
      <c r="N79" s="734"/>
      <c r="O79" s="772"/>
    </row>
    <row r="80" spans="1:236" s="79" customFormat="1" ht="12.75" customHeight="1">
      <c r="A80" s="730" t="s">
        <v>238</v>
      </c>
      <c r="B80" s="365" t="s">
        <v>93</v>
      </c>
      <c r="C80" s="364" t="s">
        <v>305</v>
      </c>
      <c r="D80" s="693">
        <v>1</v>
      </c>
      <c r="E80" s="693"/>
      <c r="F80" s="732"/>
      <c r="G80" s="733"/>
      <c r="H80" s="733" t="s">
        <v>367</v>
      </c>
      <c r="I80" s="733" t="s">
        <v>367</v>
      </c>
      <c r="J80" s="382"/>
      <c r="K80" s="14" t="s">
        <v>238</v>
      </c>
      <c r="L80" s="1" t="s">
        <v>93</v>
      </c>
      <c r="M80" s="718" t="s">
        <v>305</v>
      </c>
      <c r="N80" s="734"/>
      <c r="O80" s="772"/>
    </row>
    <row r="81" spans="1:236" s="79" customFormat="1" ht="12.75" customHeight="1">
      <c r="A81" s="730" t="s">
        <v>239</v>
      </c>
      <c r="B81" s="365" t="s">
        <v>288</v>
      </c>
      <c r="C81" s="364" t="s">
        <v>305</v>
      </c>
      <c r="D81" s="694">
        <v>8.5</v>
      </c>
      <c r="E81" s="694"/>
      <c r="F81" s="732"/>
      <c r="G81" s="733"/>
      <c r="H81" s="733" t="s">
        <v>367</v>
      </c>
      <c r="I81" s="733" t="s">
        <v>367</v>
      </c>
      <c r="J81" s="382"/>
      <c r="K81" s="14" t="s">
        <v>239</v>
      </c>
      <c r="L81" s="1" t="s">
        <v>288</v>
      </c>
      <c r="M81" s="718" t="s">
        <v>305</v>
      </c>
      <c r="N81" s="734"/>
      <c r="O81" s="772"/>
    </row>
    <row r="82" spans="1:236" s="79" customFormat="1" ht="12.75" customHeight="1" thickBot="1">
      <c r="A82" s="730" t="s">
        <v>289</v>
      </c>
      <c r="B82" s="365" t="s">
        <v>290</v>
      </c>
      <c r="C82" s="364" t="s">
        <v>305</v>
      </c>
      <c r="D82" s="694">
        <v>2</v>
      </c>
      <c r="E82" s="694"/>
      <c r="F82" s="732"/>
      <c r="G82" s="733"/>
      <c r="H82" s="733" t="s">
        <v>367</v>
      </c>
      <c r="I82" s="733" t="s">
        <v>367</v>
      </c>
      <c r="J82" s="382"/>
      <c r="K82" s="807" t="s">
        <v>289</v>
      </c>
      <c r="L82" s="808" t="s">
        <v>290</v>
      </c>
      <c r="M82" s="809" t="s">
        <v>305</v>
      </c>
      <c r="N82" s="810"/>
      <c r="O82" s="811"/>
    </row>
    <row r="83" spans="1:236" s="79" customFormat="1" ht="12.75" customHeight="1" thickBot="1">
      <c r="A83" s="812" t="s">
        <v>174</v>
      </c>
      <c r="B83" s="800" t="s">
        <v>18</v>
      </c>
      <c r="C83" s="813" t="s">
        <v>305</v>
      </c>
      <c r="D83" s="814">
        <v>2.7429999999999999</v>
      </c>
      <c r="E83" s="814"/>
      <c r="F83" s="732"/>
      <c r="G83" s="733"/>
      <c r="H83" s="733" t="s">
        <v>367</v>
      </c>
      <c r="I83" s="733" t="s">
        <v>367</v>
      </c>
      <c r="J83" s="771"/>
      <c r="K83" s="815" t="s">
        <v>174</v>
      </c>
      <c r="L83" s="816" t="s">
        <v>18</v>
      </c>
      <c r="M83" s="817" t="s">
        <v>305</v>
      </c>
      <c r="N83" s="737"/>
      <c r="O83" s="738"/>
    </row>
    <row r="84" spans="1:236" s="79" customFormat="1" ht="12.75" customHeight="1">
      <c r="A84" s="1059"/>
      <c r="B84" s="1060"/>
      <c r="C84" s="1061"/>
      <c r="D84" s="1062"/>
      <c r="E84" s="1062"/>
      <c r="F84" s="1063"/>
      <c r="G84" s="1063"/>
      <c r="H84" s="1063"/>
      <c r="I84" s="1063"/>
      <c r="J84" s="771"/>
      <c r="K84" s="91"/>
      <c r="L84" s="1064"/>
      <c r="M84" s="382"/>
      <c r="N84" s="1065"/>
      <c r="O84" s="1065"/>
    </row>
    <row r="85" spans="1:236" s="79" customFormat="1" ht="12.75" customHeight="1">
      <c r="A85" s="1059"/>
      <c r="B85" s="1066" t="s">
        <v>178</v>
      </c>
      <c r="C85" s="1061"/>
      <c r="D85" s="1062"/>
      <c r="E85" s="1062"/>
      <c r="F85" s="1063"/>
      <c r="G85" s="1063"/>
      <c r="H85" s="1063"/>
      <c r="I85" s="1063"/>
      <c r="J85" s="771"/>
      <c r="K85" s="91"/>
      <c r="L85" s="1064"/>
      <c r="M85" s="382"/>
      <c r="N85" s="1065"/>
      <c r="O85" s="1065"/>
    </row>
    <row r="86" spans="1:236" s="79" customFormat="1" ht="12.75" customHeight="1">
      <c r="A86" s="1059"/>
      <c r="B86" s="1060" t="s">
        <v>179</v>
      </c>
      <c r="C86" s="731" t="s">
        <v>305</v>
      </c>
      <c r="D86" s="1067">
        <v>0</v>
      </c>
      <c r="E86" s="1067">
        <v>0</v>
      </c>
      <c r="F86" s="1063"/>
      <c r="G86" s="1063"/>
      <c r="H86" s="1063"/>
      <c r="I86" s="1063"/>
      <c r="J86" s="771"/>
      <c r="K86" s="91"/>
      <c r="L86" s="1064"/>
      <c r="M86" s="382"/>
      <c r="N86" s="1065"/>
      <c r="O86" s="1065"/>
    </row>
    <row r="87" spans="1:236" s="79" customFormat="1" ht="12.75" customHeight="1">
      <c r="A87" s="1059"/>
      <c r="B87" s="1060" t="s">
        <v>180</v>
      </c>
      <c r="C87" s="731" t="s">
        <v>305</v>
      </c>
      <c r="D87" s="1067">
        <v>0</v>
      </c>
      <c r="E87" s="1067">
        <v>0</v>
      </c>
      <c r="F87" s="1063"/>
      <c r="G87" s="1063"/>
      <c r="H87" s="1063"/>
      <c r="I87" s="1063"/>
      <c r="J87" s="771"/>
      <c r="K87" s="91"/>
      <c r="L87" s="1064"/>
      <c r="M87" s="382"/>
      <c r="N87" s="1065"/>
      <c r="O87" s="1065"/>
    </row>
    <row r="88" spans="1:236" s="79" customFormat="1" ht="12.75" customHeight="1">
      <c r="A88" s="1059"/>
      <c r="B88" s="1060" t="s">
        <v>75</v>
      </c>
      <c r="C88" s="731" t="s">
        <v>305</v>
      </c>
      <c r="D88" s="1067">
        <v>4</v>
      </c>
      <c r="E88" s="1067">
        <v>0</v>
      </c>
      <c r="F88" s="1063"/>
      <c r="G88" s="1063"/>
      <c r="H88" s="1063"/>
      <c r="I88" s="1063"/>
      <c r="J88" s="771"/>
      <c r="K88" s="91"/>
      <c r="L88" s="1064"/>
      <c r="M88" s="382"/>
      <c r="N88" s="1065"/>
      <c r="O88" s="1065"/>
    </row>
    <row r="89" spans="1:236" s="337" customFormat="1" ht="12.75" customHeight="1" thickBot="1">
      <c r="A89" s="125"/>
      <c r="B89" s="89"/>
      <c r="C89" s="125"/>
      <c r="D89" s="339"/>
      <c r="E89" s="340"/>
      <c r="J89" s="338"/>
      <c r="K89" s="61" t="s">
        <v>197</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236" s="337" customFormat="1" ht="12.75" customHeight="1" thickBot="1">
      <c r="A90" s="125"/>
      <c r="B90" s="89"/>
      <c r="C90" s="330" t="s">
        <v>158</v>
      </c>
      <c r="D90" s="331">
        <v>0</v>
      </c>
      <c r="E90" s="331">
        <v>11</v>
      </c>
      <c r="J90" s="338"/>
      <c r="K90" s="61" t="s">
        <v>197</v>
      </c>
    </row>
    <row r="91" spans="1:236" ht="12.75" customHeight="1" thickBot="1">
      <c r="A91" s="341"/>
      <c r="B91" s="341"/>
      <c r="C91" s="330" t="s">
        <v>175</v>
      </c>
      <c r="D91" s="331">
        <v>-4</v>
      </c>
      <c r="E91" s="331">
        <v>-4</v>
      </c>
      <c r="K91" s="61" t="s">
        <v>197</v>
      </c>
    </row>
    <row r="92" spans="1:236" ht="12.75" customHeight="1">
      <c r="A92" s="341"/>
      <c r="B92" s="341"/>
      <c r="C92" s="341"/>
      <c r="D92" s="341"/>
      <c r="K92" s="61" t="s">
        <v>197</v>
      </c>
    </row>
    <row r="93" spans="1:236" ht="12.75" customHeight="1">
      <c r="A93" s="341"/>
      <c r="B93" s="341"/>
      <c r="C93" s="341"/>
      <c r="D93" s="341"/>
      <c r="K93" s="61" t="s">
        <v>197</v>
      </c>
    </row>
    <row r="94" spans="1:236" ht="12.75" customHeight="1">
      <c r="A94" s="341"/>
      <c r="B94" s="341"/>
      <c r="C94" s="341"/>
      <c r="D94" s="341"/>
    </row>
    <row r="95" spans="1:236" ht="12.75" customHeight="1">
      <c r="A95" s="341"/>
      <c r="B95" s="341"/>
      <c r="C95" s="341"/>
      <c r="D95" s="341"/>
    </row>
    <row r="96" spans="1:236" ht="12.75" customHeight="1">
      <c r="A96" s="341"/>
      <c r="B96" s="341"/>
      <c r="C96" s="341"/>
      <c r="D96" s="341"/>
    </row>
    <row r="97" spans="1:13" ht="12.75" customHeight="1">
      <c r="A97" s="341"/>
      <c r="B97" s="341"/>
      <c r="C97" s="341"/>
      <c r="D97" s="341"/>
    </row>
    <row r="98" spans="1:13" ht="12.75" customHeight="1">
      <c r="A98" s="341"/>
      <c r="B98" s="341"/>
      <c r="C98" s="341"/>
      <c r="D98" s="341"/>
    </row>
    <row r="99" spans="1:13" ht="12.75" customHeight="1">
      <c r="A99" s="341"/>
      <c r="B99" s="341"/>
      <c r="C99" s="341"/>
      <c r="D99" s="341"/>
    </row>
    <row r="100" spans="1:13" ht="12.75" customHeight="1">
      <c r="A100" s="341"/>
      <c r="B100" s="341"/>
      <c r="C100" s="341"/>
      <c r="D100" s="341"/>
    </row>
    <row r="101" spans="1:13" ht="12.75" customHeight="1">
      <c r="A101" s="341"/>
      <c r="B101" s="341"/>
      <c r="C101" s="341"/>
      <c r="D101" s="341"/>
    </row>
    <row r="102" spans="1:13" ht="12.75" customHeight="1">
      <c r="A102" s="341"/>
      <c r="B102" s="341"/>
      <c r="C102" s="341"/>
      <c r="D102" s="341"/>
    </row>
    <row r="103" spans="1:13" ht="12.75" customHeight="1">
      <c r="A103" s="341"/>
      <c r="B103" s="341"/>
      <c r="C103" s="341"/>
      <c r="D103" s="341"/>
    </row>
    <row r="104" spans="1:13" ht="12.75" customHeight="1">
      <c r="A104" s="341"/>
      <c r="B104" s="341"/>
      <c r="C104" s="341"/>
      <c r="D104" s="341"/>
    </row>
    <row r="105" spans="1:13" ht="12.75" customHeight="1">
      <c r="A105" s="341"/>
      <c r="B105" s="341"/>
      <c r="C105" s="341"/>
      <c r="D105" s="341"/>
    </row>
    <row r="106" spans="1:13" ht="12.75" customHeight="1">
      <c r="A106" s="341"/>
      <c r="B106" s="341"/>
      <c r="C106" s="341"/>
      <c r="D106" s="341"/>
    </row>
    <row r="107" spans="1:13" ht="12.75" customHeight="1">
      <c r="A107" s="341"/>
      <c r="B107" s="341"/>
      <c r="C107" s="341"/>
      <c r="D107" s="341"/>
    </row>
    <row r="108" spans="1:13" ht="12.75" customHeight="1">
      <c r="A108" s="341"/>
      <c r="B108" s="341"/>
      <c r="C108" s="341"/>
      <c r="D108" s="341"/>
    </row>
    <row r="109" spans="1:13" ht="12.75" hidden="1" customHeight="1">
      <c r="B109" s="11" t="s">
        <v>36</v>
      </c>
      <c r="C109" s="82"/>
      <c r="D109" s="82"/>
      <c r="E109" s="342"/>
      <c r="L109" s="343" t="str">
        <f>B109</f>
        <v>Derived data</v>
      </c>
    </row>
    <row r="110" spans="1:13" ht="12.75" hidden="1" customHeight="1">
      <c r="B110" s="53" t="s">
        <v>37</v>
      </c>
      <c r="C110" s="43" t="s">
        <v>305</v>
      </c>
      <c r="D110" s="68">
        <f>D74+D75+D76</f>
        <v>4</v>
      </c>
      <c r="E110" s="84">
        <f>E74+E75+E76</f>
        <v>0</v>
      </c>
      <c r="J110" s="818"/>
      <c r="K110" s="344"/>
      <c r="L110" s="344" t="str">
        <f>B110</f>
        <v>Printing + Writing Paper</v>
      </c>
      <c r="M110" s="345"/>
    </row>
    <row r="111" spans="1:13" ht="12.75" hidden="1" customHeight="1" thickBot="1">
      <c r="B111" s="54" t="s">
        <v>38</v>
      </c>
      <c r="C111" s="43" t="s">
        <v>305</v>
      </c>
      <c r="D111" s="346">
        <f>D77+(D79+D80+D81+D82)+D83</f>
        <v>43.765999999999998</v>
      </c>
      <c r="E111" s="347">
        <f>E77+(E79+E80+E81+E82)+E83</f>
        <v>0</v>
      </c>
      <c r="J111" s="819"/>
      <c r="K111" s="102"/>
      <c r="L111" s="102" t="str">
        <f>B111</f>
        <v>Other Paper +Paperboard</v>
      </c>
      <c r="M111" s="348"/>
    </row>
    <row r="112" spans="1:13" ht="12.75" hidden="1" customHeight="1" thickBot="1">
      <c r="B112" s="54" t="s">
        <v>48</v>
      </c>
      <c r="C112" s="43" t="s">
        <v>305</v>
      </c>
      <c r="D112" s="346">
        <f>D79+D80+D81+D82</f>
        <v>41.022999999999996</v>
      </c>
      <c r="E112" s="346">
        <f>E79+E80+E81+E82</f>
        <v>0</v>
      </c>
      <c r="J112" s="819"/>
      <c r="K112" s="60"/>
      <c r="L112" s="60" t="str">
        <f>B112</f>
        <v>Wrapping  + Packaging Paper and Paperboard</v>
      </c>
      <c r="M112" s="349"/>
    </row>
    <row r="113" spans="19:41" ht="12.75" hidden="1" customHeight="1">
      <c r="S113" s="350"/>
      <c r="T113" s="350"/>
    </row>
    <row r="114" spans="19:41" ht="12.75" customHeight="1">
      <c r="S114" s="350"/>
      <c r="T114" s="350"/>
    </row>
    <row r="115" spans="19:41" ht="12.75" customHeight="1">
      <c r="S115" s="350"/>
      <c r="T115" s="350"/>
    </row>
    <row r="116" spans="19:41" ht="12.75" customHeight="1">
      <c r="S116" s="350"/>
      <c r="T116" s="350"/>
    </row>
    <row r="117" spans="19:41" ht="12.75" customHeight="1">
      <c r="S117" s="350"/>
      <c r="T117" s="350"/>
    </row>
    <row r="118" spans="19:41" ht="12.75" customHeight="1">
      <c r="S118" s="350"/>
      <c r="T118" s="350"/>
    </row>
    <row r="119" spans="19:41" ht="12.75" customHeight="1">
      <c r="S119" s="350"/>
      <c r="T119" s="350"/>
    </row>
    <row r="120" spans="19:41" ht="12.75" customHeight="1">
      <c r="S120" s="350"/>
      <c r="T120" s="350"/>
    </row>
    <row r="121" spans="19:41" ht="12.75" customHeight="1">
      <c r="S121" s="350"/>
      <c r="T121" s="350"/>
      <c r="AL121" s="351" t="s">
        <v>197</v>
      </c>
      <c r="AM121" s="351" t="s">
        <v>197</v>
      </c>
      <c r="AN121" s="351" t="s">
        <v>197</v>
      </c>
      <c r="AO121" s="351" t="s">
        <v>197</v>
      </c>
    </row>
    <row r="122" spans="19:41" ht="12.75" customHeight="1">
      <c r="S122" s="350"/>
      <c r="T122" s="350"/>
    </row>
    <row r="123" spans="19:41" ht="12.75" customHeight="1">
      <c r="S123" s="350"/>
      <c r="T123" s="350"/>
    </row>
    <row r="124" spans="19:41" ht="12.75" customHeight="1">
      <c r="S124" s="350"/>
      <c r="T124" s="350"/>
    </row>
    <row r="125" spans="19:41" ht="12.75" customHeight="1">
      <c r="S125" s="350"/>
      <c r="T125" s="350"/>
    </row>
    <row r="126" spans="19:41" ht="12.75" customHeight="1">
      <c r="S126" s="350"/>
      <c r="T126" s="350"/>
    </row>
    <row r="127" spans="19:41" ht="12.75" customHeight="1">
      <c r="S127" s="350"/>
      <c r="T127" s="350"/>
    </row>
    <row r="128" spans="19:41" ht="12.75" customHeight="1">
      <c r="S128" s="350"/>
      <c r="T128" s="350"/>
    </row>
    <row r="129" spans="19:20" ht="12.75" customHeight="1">
      <c r="S129" s="350"/>
      <c r="T129" s="350"/>
    </row>
    <row r="130" spans="19:20" ht="12.75" customHeight="1">
      <c r="S130" s="350"/>
      <c r="T130" s="350"/>
    </row>
    <row r="131" spans="19:20" ht="12.75" customHeight="1">
      <c r="S131" s="350"/>
      <c r="T131" s="350"/>
    </row>
    <row r="132" spans="19:20" ht="12.75" customHeight="1">
      <c r="S132" s="350"/>
      <c r="T132" s="350"/>
    </row>
    <row r="133" spans="19:20" ht="12.75" customHeight="1">
      <c r="S133" s="350"/>
      <c r="T133" s="350"/>
    </row>
    <row r="134" spans="19:20" ht="12.75" customHeight="1">
      <c r="S134" s="350"/>
      <c r="T134" s="350"/>
    </row>
    <row r="135" spans="19:20" ht="12.75" customHeight="1">
      <c r="S135" s="350"/>
      <c r="T135" s="350"/>
    </row>
    <row r="136" spans="19:20" ht="12.75" customHeight="1">
      <c r="S136" s="350"/>
      <c r="T136" s="350"/>
    </row>
    <row r="137" spans="19:20" ht="12.75" customHeight="1">
      <c r="S137" s="350"/>
      <c r="T137" s="350"/>
    </row>
    <row r="138" spans="19:20" ht="12.75" customHeight="1">
      <c r="S138" s="350"/>
      <c r="T138" s="350"/>
    </row>
    <row r="139" spans="19:20" ht="12.75" customHeight="1">
      <c r="S139" s="350"/>
      <c r="T139" s="350"/>
    </row>
    <row r="140" spans="19:20" ht="12.75" customHeight="1">
      <c r="S140" s="350"/>
      <c r="T140" s="350"/>
    </row>
    <row r="141" spans="19:20" ht="12.75" customHeight="1">
      <c r="S141" s="350"/>
      <c r="T141" s="350"/>
    </row>
    <row r="142" spans="19:20" ht="12.75" customHeight="1">
      <c r="S142" s="350"/>
      <c r="T142" s="350"/>
    </row>
    <row r="143" spans="19:20" ht="12.75" customHeight="1">
      <c r="S143" s="350"/>
      <c r="T143" s="350"/>
    </row>
    <row r="144" spans="19:20" ht="12.75" customHeight="1">
      <c r="S144" s="350"/>
      <c r="T144" s="350"/>
    </row>
    <row r="145" spans="19:20" ht="12.75" customHeight="1">
      <c r="S145" s="350"/>
      <c r="T145" s="350"/>
    </row>
    <row r="146" spans="19:20" ht="12.75" customHeight="1">
      <c r="S146" s="350"/>
      <c r="T146" s="350"/>
    </row>
    <row r="147" spans="19:20" ht="12.75" customHeight="1">
      <c r="S147" s="350"/>
      <c r="T147" s="350"/>
    </row>
    <row r="148" spans="19:20" ht="12.75" customHeight="1">
      <c r="S148" s="350"/>
      <c r="T148" s="350"/>
    </row>
    <row r="149" spans="19:20" ht="12.75" customHeight="1">
      <c r="S149" s="350"/>
      <c r="T149" s="350"/>
    </row>
    <row r="150" spans="19:20" ht="12.75" customHeight="1">
      <c r="S150" s="350"/>
      <c r="T150" s="350"/>
    </row>
    <row r="151" spans="19:20" ht="12.75" customHeight="1">
      <c r="S151" s="350"/>
      <c r="T151" s="350"/>
    </row>
    <row r="152" spans="19:20" ht="12.75" customHeight="1">
      <c r="S152" s="350"/>
      <c r="T152" s="350"/>
    </row>
    <row r="153" spans="19:20" ht="12.75" customHeight="1">
      <c r="S153" s="350"/>
      <c r="T153" s="350"/>
    </row>
    <row r="154" spans="19:20" ht="12.75" customHeight="1">
      <c r="S154" s="350"/>
      <c r="T154" s="350"/>
    </row>
    <row r="155" spans="19:20" ht="12.75" customHeight="1">
      <c r="S155" s="350"/>
      <c r="T155" s="350"/>
    </row>
    <row r="156" spans="19:20" ht="12.75" customHeight="1">
      <c r="S156" s="350"/>
      <c r="T156" s="350"/>
    </row>
    <row r="157" spans="19:20" ht="12.75" customHeight="1">
      <c r="S157" s="350"/>
      <c r="T157" s="350"/>
    </row>
    <row r="158" spans="19:20" ht="12.75" customHeight="1">
      <c r="S158" s="350"/>
      <c r="T158" s="350"/>
    </row>
    <row r="159" spans="19:20" ht="12.75" customHeight="1">
      <c r="S159" s="350"/>
      <c r="T159" s="350"/>
    </row>
    <row r="160" spans="19:20" ht="12.75" customHeight="1">
      <c r="S160" s="350"/>
      <c r="T160" s="350"/>
    </row>
    <row r="161" spans="19:20" ht="12.75" customHeight="1">
      <c r="S161" s="350"/>
      <c r="T161" s="350"/>
    </row>
    <row r="162" spans="19:20" ht="12.75" customHeight="1">
      <c r="S162" s="350"/>
      <c r="T162" s="350"/>
    </row>
    <row r="163" spans="19:20" ht="12.75" customHeight="1">
      <c r="S163" s="350"/>
      <c r="T163" s="350"/>
    </row>
    <row r="164" spans="19:20" ht="12.75" customHeight="1">
      <c r="S164" s="350"/>
      <c r="T164" s="350"/>
    </row>
    <row r="165" spans="19:20" ht="12.75" customHeight="1">
      <c r="S165" s="350"/>
      <c r="T165" s="350"/>
    </row>
    <row r="166" spans="19:20" ht="12.75" customHeight="1">
      <c r="S166" s="350"/>
      <c r="T166" s="350"/>
    </row>
    <row r="167" spans="19:20" ht="12.75" customHeight="1">
      <c r="S167" s="350"/>
      <c r="T167" s="350"/>
    </row>
    <row r="168" spans="19:20" ht="12.75" customHeight="1">
      <c r="S168" s="350"/>
      <c r="T168" s="350"/>
    </row>
    <row r="169" spans="19:20" ht="12.75" customHeight="1">
      <c r="S169" s="350"/>
      <c r="T169" s="350"/>
    </row>
    <row r="170" spans="19:20" ht="12.75" customHeight="1">
      <c r="S170" s="350"/>
      <c r="T170" s="350"/>
    </row>
    <row r="171" spans="19:20" ht="12.75" customHeight="1">
      <c r="S171" s="350"/>
      <c r="T171" s="350"/>
    </row>
    <row r="172" spans="19:20" ht="12.75" customHeight="1">
      <c r="S172" s="350"/>
      <c r="T172" s="350"/>
    </row>
    <row r="173" spans="19:20" ht="12.75" customHeight="1">
      <c r="S173" s="350"/>
      <c r="T173" s="350"/>
    </row>
    <row r="174" spans="19:20" ht="12.75" customHeight="1">
      <c r="S174" s="350"/>
      <c r="T174" s="350"/>
    </row>
    <row r="175" spans="19:20" ht="12.75" customHeight="1">
      <c r="S175" s="350"/>
      <c r="T175" s="350"/>
    </row>
    <row r="176" spans="19:20" ht="12.75" customHeight="1">
      <c r="S176" s="350"/>
      <c r="T176" s="350"/>
    </row>
    <row r="177" spans="19:20" ht="12.75" customHeight="1">
      <c r="S177" s="350"/>
      <c r="T177" s="350"/>
    </row>
    <row r="178" spans="19:20" ht="12.75" customHeight="1">
      <c r="S178" s="350"/>
      <c r="T178" s="350"/>
    </row>
    <row r="179" spans="19:20" ht="12.75" customHeight="1">
      <c r="S179" s="350"/>
      <c r="T179" s="350"/>
    </row>
    <row r="180" spans="19:20" ht="12.75" customHeight="1">
      <c r="S180" s="350"/>
      <c r="T180" s="350"/>
    </row>
    <row r="181" spans="19:20" ht="12.75" customHeight="1">
      <c r="S181" s="350"/>
      <c r="T181" s="350"/>
    </row>
    <row r="182" spans="19:20" ht="12.75" customHeight="1">
      <c r="S182" s="350"/>
      <c r="T182" s="350"/>
    </row>
    <row r="183" spans="19:20" ht="12.75" customHeight="1">
      <c r="S183" s="350"/>
      <c r="T183" s="350"/>
    </row>
    <row r="184" spans="19:20" ht="12.75" customHeight="1">
      <c r="S184" s="350"/>
      <c r="T184" s="350"/>
    </row>
    <row r="185" spans="19:20" ht="12.75" customHeight="1">
      <c r="S185" s="350"/>
      <c r="T185" s="350"/>
    </row>
    <row r="186" spans="19:20" ht="12.75" customHeight="1">
      <c r="S186" s="350"/>
      <c r="T186" s="350"/>
    </row>
    <row r="187" spans="19:20" ht="12.75" customHeight="1">
      <c r="S187" s="350"/>
      <c r="T187" s="350"/>
    </row>
    <row r="188" spans="19:20" ht="12.75" customHeight="1">
      <c r="S188" s="350"/>
      <c r="T188" s="350"/>
    </row>
    <row r="189" spans="19:20" ht="12.75" customHeight="1">
      <c r="S189" s="350"/>
      <c r="T189" s="350"/>
    </row>
    <row r="190" spans="19:20" ht="12.75" customHeight="1">
      <c r="S190" s="350"/>
      <c r="T190" s="350"/>
    </row>
    <row r="191" spans="19:20" ht="12.75" customHeight="1">
      <c r="S191" s="350"/>
      <c r="T191" s="350"/>
    </row>
    <row r="192" spans="19:20" ht="12.75" customHeight="1">
      <c r="S192" s="350"/>
      <c r="T192" s="350"/>
    </row>
    <row r="193" spans="19:20" ht="12.75" customHeight="1">
      <c r="S193" s="350"/>
      <c r="T193" s="350"/>
    </row>
    <row r="194" spans="19:20" ht="12.75" customHeight="1">
      <c r="S194" s="350"/>
      <c r="T194" s="350"/>
    </row>
    <row r="195" spans="19:20" ht="12.75" customHeight="1">
      <c r="S195" s="350"/>
      <c r="T195" s="350"/>
    </row>
    <row r="196" spans="19:20" ht="12.75" customHeight="1">
      <c r="S196" s="350"/>
      <c r="T196" s="350"/>
    </row>
    <row r="197" spans="19:20" ht="12.75" customHeight="1">
      <c r="S197" s="350"/>
      <c r="T197" s="350"/>
    </row>
    <row r="198" spans="19:20" ht="12.75" customHeight="1">
      <c r="S198" s="350"/>
      <c r="T198" s="350"/>
    </row>
    <row r="199" spans="19:20" ht="12.75" customHeight="1">
      <c r="S199" s="350"/>
      <c r="T199" s="350"/>
    </row>
    <row r="200" spans="19:20" ht="12.75" customHeight="1">
      <c r="S200" s="350"/>
      <c r="T200" s="350"/>
    </row>
    <row r="201" spans="19:20" ht="12.75" customHeight="1">
      <c r="S201" s="350"/>
      <c r="T201" s="350"/>
    </row>
    <row r="202" spans="19:20" ht="12.75" customHeight="1">
      <c r="S202" s="350"/>
      <c r="T202" s="350"/>
    </row>
    <row r="203" spans="19:20" ht="12.75" customHeight="1">
      <c r="S203" s="350"/>
      <c r="T203" s="350"/>
    </row>
    <row r="204" spans="19:20" ht="12.75" customHeight="1">
      <c r="S204" s="350"/>
      <c r="T204" s="350"/>
    </row>
    <row r="205" spans="19:20" ht="12.75" customHeight="1">
      <c r="S205" s="350"/>
      <c r="T205" s="350"/>
    </row>
    <row r="206" spans="19:20" ht="12.75" customHeight="1">
      <c r="S206" s="350"/>
      <c r="T206" s="350"/>
    </row>
    <row r="207" spans="19:20" ht="12.75" customHeight="1">
      <c r="S207" s="350"/>
      <c r="T207" s="350"/>
    </row>
    <row r="208" spans="19:20" ht="12.75" customHeight="1">
      <c r="S208" s="350"/>
      <c r="T208" s="350"/>
    </row>
    <row r="209" spans="19:20" ht="12.75" customHeight="1">
      <c r="S209" s="350"/>
      <c r="T209" s="350"/>
    </row>
    <row r="210" spans="19:20" ht="12.75" customHeight="1">
      <c r="S210" s="350"/>
      <c r="T210" s="350"/>
    </row>
    <row r="211" spans="19:20" ht="12.75" customHeight="1">
      <c r="S211" s="350"/>
      <c r="T211" s="350"/>
    </row>
    <row r="212" spans="19:20" ht="12.75" customHeight="1">
      <c r="S212" s="350"/>
      <c r="T212" s="350"/>
    </row>
    <row r="213" spans="19:20" ht="12.75" customHeight="1">
      <c r="S213" s="350"/>
      <c r="T213" s="350"/>
    </row>
    <row r="214" spans="19:20" ht="12.75" customHeight="1">
      <c r="S214" s="350"/>
      <c r="T214" s="350"/>
    </row>
    <row r="215" spans="19:20" ht="12.75" customHeight="1">
      <c r="S215" s="350"/>
      <c r="T215" s="350"/>
    </row>
    <row r="216" spans="19:20" ht="12.75" customHeight="1">
      <c r="S216" s="350"/>
      <c r="T216" s="350"/>
    </row>
    <row r="217" spans="19:20" ht="12.75" customHeight="1">
      <c r="S217" s="350"/>
      <c r="T217" s="350"/>
    </row>
    <row r="218" spans="19:20" ht="12.75" customHeight="1">
      <c r="S218" s="350"/>
      <c r="T218" s="350"/>
    </row>
    <row r="219" spans="19:20" ht="12.75" customHeight="1">
      <c r="S219" s="350"/>
      <c r="T219" s="350"/>
    </row>
    <row r="220" spans="19:20" ht="12.75" customHeight="1">
      <c r="S220" s="350"/>
      <c r="T220" s="350"/>
    </row>
    <row r="221" spans="19:20" ht="12.75" customHeight="1">
      <c r="S221" s="350"/>
      <c r="T221" s="350"/>
    </row>
    <row r="222" spans="19:20" ht="12.75" customHeight="1">
      <c r="S222" s="350"/>
      <c r="T222" s="350"/>
    </row>
    <row r="223" spans="19:20" ht="12.75" customHeight="1">
      <c r="S223" s="350"/>
      <c r="T223" s="350"/>
    </row>
    <row r="224" spans="19:20" ht="12.75" customHeight="1">
      <c r="S224" s="350"/>
      <c r="T224" s="350"/>
    </row>
    <row r="225" spans="19:20" ht="12.75" customHeight="1">
      <c r="S225" s="350"/>
      <c r="T225" s="350"/>
    </row>
  </sheetData>
  <sheetProtection selectLockedCells="1"/>
  <customSheetViews>
    <customSheetView guid="{E59B5840-EF58-11D3-B672-B1E0953C1B26}" scale="75" showPageBreaks="1" showGridLines="0" printArea="1" hiddenRows="1" showRuler="0" topLeftCell="A4">
      <selection activeCell="D10" sqref="D10"/>
      <pageMargins left="0.39370078740157483" right="0.39370078740157483" top="0.19685039370078741" bottom="0.19685039370078741" header="0.19685039370078741" footer="0.19685039370078741"/>
      <printOptions horizontalCentered="1"/>
      <pageSetup paperSize="9" scale="70" orientation="portrait" r:id="rId1"/>
      <headerFooter alignWithMargins="0"/>
    </customSheetView>
  </customSheetViews>
  <mergeCells count="10">
    <mergeCell ref="C3:E3"/>
    <mergeCell ref="C5:E5"/>
    <mergeCell ref="C2:D2"/>
    <mergeCell ref="K3:N6"/>
    <mergeCell ref="A12:E12"/>
    <mergeCell ref="C10:C11"/>
    <mergeCell ref="A5:B6"/>
    <mergeCell ref="A7:B7"/>
    <mergeCell ref="A8:B8"/>
    <mergeCell ref="N7:O8"/>
  </mergeCells>
  <phoneticPr fontId="0" type="noConversion"/>
  <conditionalFormatting sqref="D91:E91">
    <cfRule type="cellIs" dxfId="28" priority="1" stopIfTrue="1" operator="greaterThan">
      <formula>0</formula>
    </cfRule>
  </conditionalFormatting>
  <printOptions horizontalCentered="1"/>
  <pageMargins left="0.39370078740157483" right="0.39370078740157483" top="0.19685039370078741" bottom="0.19685039370078741" header="0.19685039370078741" footer="0.19685039370078741"/>
  <pageSetup paperSize="9" scale="70" orientation="portrait" r:id="rId2"/>
  <headerFooter alignWithMargins="0"/>
  <colBreaks count="1" manualBreakCount="1">
    <brk id="5" max="1048575"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activeCell="A43" sqref="A43:E43"/>
    </sheetView>
  </sheetViews>
  <sheetFormatPr defaultRowHeight="12"/>
  <cols>
    <col min="1" max="1" width="10" bestFit="1" customWidth="1"/>
    <col min="2" max="2" width="13" bestFit="1" customWidth="1"/>
    <col min="3" max="3" width="16" bestFit="1" customWidth="1"/>
    <col min="4" max="4" width="8" bestFit="1" customWidth="1"/>
    <col min="5" max="5" width="13" bestFit="1" customWidth="1"/>
    <col min="6" max="7" width="8" bestFit="1" customWidth="1"/>
  </cols>
  <sheetData>
    <row r="1" spans="1:7">
      <c r="A1" t="s">
        <v>41</v>
      </c>
      <c r="B1" t="s">
        <v>42</v>
      </c>
      <c r="C1" t="s">
        <v>43</v>
      </c>
      <c r="D1" t="s">
        <v>44</v>
      </c>
      <c r="E1" t="s">
        <v>45</v>
      </c>
      <c r="F1" t="s">
        <v>46</v>
      </c>
      <c r="G1" t="s">
        <v>47</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BO108"/>
  <sheetViews>
    <sheetView showGridLines="0" zoomScale="70" zoomScaleNormal="70" zoomScaleSheetLayoutView="75" workbookViewId="0"/>
  </sheetViews>
  <sheetFormatPr defaultColWidth="9.625" defaultRowHeight="12.75" customHeight="1"/>
  <cols>
    <col min="1" max="1" width="8.25" style="81" customWidth="1"/>
    <col min="2" max="2" width="55.75" style="35" customWidth="1"/>
    <col min="3" max="3" width="10" style="35" customWidth="1"/>
    <col min="4" max="11" width="19.125" style="35" customWidth="1"/>
    <col min="12" max="26" width="7" style="35" customWidth="1"/>
    <col min="27" max="27" width="7" style="350" customWidth="1"/>
    <col min="28" max="28" width="9.375" style="35" customWidth="1"/>
    <col min="29" max="29" width="56.375" style="35" customWidth="1"/>
    <col min="30" max="30" width="9.375" style="35" customWidth="1"/>
    <col min="31" max="40" width="10.7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8" max="16384" width="9.625" style="35"/>
  </cols>
  <sheetData>
    <row r="1" spans="1:64" ht="12.75" customHeight="1" thickBot="1">
      <c r="BC1" s="1093"/>
      <c r="BD1" s="1093"/>
    </row>
    <row r="2" spans="1:64" ht="17.100000000000001" customHeight="1">
      <c r="A2" s="452"/>
      <c r="B2" s="454"/>
      <c r="C2" s="454"/>
      <c r="D2" s="1166" t="s">
        <v>197</v>
      </c>
      <c r="E2" s="1166" t="s">
        <v>217</v>
      </c>
      <c r="F2" s="454"/>
      <c r="G2" s="820" t="s">
        <v>251</v>
      </c>
      <c r="H2" s="1171" t="s">
        <v>366</v>
      </c>
      <c r="I2" s="1172"/>
      <c r="J2" s="821" t="s">
        <v>209</v>
      </c>
      <c r="K2" s="822"/>
      <c r="L2" s="6"/>
      <c r="M2" s="7"/>
      <c r="N2" s="7"/>
      <c r="O2" s="823"/>
      <c r="P2" s="7"/>
      <c r="Q2" s="7"/>
      <c r="R2" s="7"/>
      <c r="S2" s="6"/>
      <c r="T2" s="30"/>
      <c r="U2" s="30"/>
      <c r="V2" s="30"/>
      <c r="W2" s="6"/>
      <c r="X2" s="6"/>
      <c r="Y2" s="6"/>
      <c r="Z2" s="6"/>
      <c r="AA2" s="824"/>
      <c r="AB2" s="1136"/>
      <c r="AC2" s="1136"/>
      <c r="AD2" s="1136"/>
      <c r="AE2" s="1136"/>
      <c r="AF2" s="1136"/>
      <c r="AN2" s="1136"/>
      <c r="AO2" s="1136"/>
      <c r="AP2" s="1136"/>
      <c r="AQ2" s="1136"/>
      <c r="AR2" s="1136"/>
      <c r="AS2" s="696"/>
      <c r="AT2" s="696"/>
      <c r="AV2" s="1044"/>
      <c r="AW2" s="1044"/>
      <c r="AX2" s="1044"/>
      <c r="AY2" s="1045">
        <v>0</v>
      </c>
      <c r="AZ2" s="367" t="s">
        <v>144</v>
      </c>
      <c r="BF2" s="1136"/>
      <c r="BG2" s="1136"/>
      <c r="BH2" s="1136"/>
      <c r="BI2" s="1136"/>
      <c r="BJ2" s="367"/>
    </row>
    <row r="3" spans="1:64" ht="17.100000000000001" customHeight="1">
      <c r="A3" s="456"/>
      <c r="B3" s="7"/>
      <c r="C3" s="7"/>
      <c r="D3" s="1167"/>
      <c r="E3" s="1167"/>
      <c r="F3" s="7"/>
      <c r="G3" s="414" t="s">
        <v>214</v>
      </c>
      <c r="H3" s="137"/>
      <c r="I3" s="137" t="e">
        <f>#REF!</f>
        <v>#REF!</v>
      </c>
      <c r="J3" s="138"/>
      <c r="K3" s="825"/>
      <c r="L3" s="6"/>
      <c r="M3" s="7"/>
      <c r="N3" s="7"/>
      <c r="O3" s="826"/>
      <c r="P3" s="7"/>
      <c r="Q3" s="7"/>
      <c r="R3" s="7"/>
      <c r="S3" s="6"/>
      <c r="T3" s="30"/>
      <c r="U3" s="30"/>
      <c r="V3" s="30"/>
      <c r="W3" s="6"/>
      <c r="X3" s="6"/>
      <c r="Y3" s="6"/>
      <c r="Z3" s="6"/>
      <c r="AA3" s="824"/>
      <c r="AB3" s="1136"/>
      <c r="AC3" s="1136"/>
      <c r="AD3" s="1136"/>
      <c r="AE3" s="1136"/>
      <c r="AF3" s="1136"/>
      <c r="AN3" s="1136"/>
      <c r="AO3" s="1136"/>
      <c r="AP3" s="1136"/>
      <c r="AQ3" s="1136"/>
      <c r="AR3" s="1136"/>
      <c r="AS3" s="696"/>
      <c r="AT3" s="696"/>
      <c r="AV3" s="1044"/>
      <c r="AW3" s="1044"/>
      <c r="AX3" s="1044"/>
      <c r="AY3" s="369" t="s">
        <v>145</v>
      </c>
      <c r="AZ3" s="367" t="s">
        <v>151</v>
      </c>
      <c r="BF3" s="1136"/>
      <c r="BG3" s="1136"/>
      <c r="BH3" s="1136"/>
      <c r="BI3" s="1136"/>
      <c r="BJ3" s="367" t="s">
        <v>155</v>
      </c>
      <c r="BK3" s="370" t="s">
        <v>157</v>
      </c>
    </row>
    <row r="4" spans="1:64" ht="17.100000000000001" customHeight="1">
      <c r="A4" s="456"/>
      <c r="B4" s="7"/>
      <c r="C4" s="7"/>
      <c r="D4" s="7"/>
      <c r="E4" s="415" t="s">
        <v>204</v>
      </c>
      <c r="F4" s="7"/>
      <c r="G4" s="414" t="s">
        <v>210</v>
      </c>
      <c r="H4" s="137"/>
      <c r="I4" s="1157" t="e">
        <f>#REF!</f>
        <v>#REF!</v>
      </c>
      <c r="J4" s="1157"/>
      <c r="K4" s="1158"/>
      <c r="L4" s="6"/>
      <c r="M4" s="7"/>
      <c r="N4" s="7"/>
      <c r="O4" s="827"/>
      <c r="P4" s="7"/>
      <c r="Q4" s="7"/>
      <c r="R4" s="7"/>
      <c r="S4" s="6"/>
      <c r="T4" s="6"/>
      <c r="U4" s="6"/>
      <c r="V4" s="6"/>
      <c r="W4" s="6"/>
      <c r="X4" s="6"/>
      <c r="Y4" s="6"/>
      <c r="Z4" s="6"/>
      <c r="AA4" s="824"/>
      <c r="AB4" s="1136"/>
      <c r="AC4" s="1136"/>
      <c r="AD4" s="1136"/>
      <c r="AE4" s="1136"/>
      <c r="AF4" s="1136"/>
      <c r="AN4" s="1136"/>
      <c r="AO4" s="1136"/>
      <c r="AP4" s="1136"/>
      <c r="AQ4" s="1136"/>
      <c r="AR4" s="1136"/>
      <c r="AS4" s="696"/>
      <c r="AT4" s="696"/>
      <c r="AV4" s="1044"/>
      <c r="AW4" s="1044"/>
      <c r="AX4" s="1044"/>
      <c r="AY4" s="369" t="s">
        <v>146</v>
      </c>
      <c r="AZ4" s="367" t="s">
        <v>147</v>
      </c>
      <c r="BF4" s="1136"/>
      <c r="BG4" s="1136"/>
      <c r="BH4" s="1136"/>
      <c r="BI4" s="1136"/>
      <c r="BJ4" s="367" t="s">
        <v>156</v>
      </c>
    </row>
    <row r="5" spans="1:64" ht="17.100000000000001" customHeight="1">
      <c r="A5" s="456"/>
      <c r="B5" s="416" t="s">
        <v>197</v>
      </c>
      <c r="C5" s="417"/>
      <c r="D5" s="7"/>
      <c r="E5" s="418" t="s">
        <v>275</v>
      </c>
      <c r="F5" s="7"/>
      <c r="G5" s="414" t="s">
        <v>211</v>
      </c>
      <c r="H5" s="137" t="e">
        <f>#REF!</f>
        <v>#REF!</v>
      </c>
      <c r="I5" s="143"/>
      <c r="J5" s="419" t="s">
        <v>212</v>
      </c>
      <c r="K5" s="825" t="e">
        <f>#REF!</f>
        <v>#REF!</v>
      </c>
      <c r="L5" s="6"/>
      <c r="M5" s="7"/>
      <c r="N5" s="7"/>
      <c r="O5" s="827"/>
      <c r="P5" s="7"/>
      <c r="Q5" s="7"/>
      <c r="R5" s="7"/>
      <c r="S5" s="6"/>
      <c r="T5" s="828"/>
      <c r="U5" s="6"/>
      <c r="V5" s="6"/>
      <c r="W5" s="6"/>
      <c r="X5" s="6"/>
      <c r="Y5" s="6"/>
      <c r="Z5" s="6"/>
      <c r="AA5" s="824"/>
      <c r="AC5" s="71" t="s">
        <v>35</v>
      </c>
      <c r="AO5" s="71" t="s">
        <v>55</v>
      </c>
      <c r="AW5" s="371" t="s">
        <v>186</v>
      </c>
      <c r="AX5" s="369"/>
      <c r="AY5" s="369" t="s">
        <v>148</v>
      </c>
      <c r="AZ5" s="367" t="s">
        <v>152</v>
      </c>
      <c r="BG5" s="371" t="s">
        <v>187</v>
      </c>
      <c r="BH5" s="369"/>
      <c r="BI5" s="369"/>
      <c r="BJ5" s="367"/>
    </row>
    <row r="6" spans="1:64" ht="17.100000000000001" customHeight="1" thickBot="1">
      <c r="A6" s="456"/>
      <c r="B6" s="1168" t="s">
        <v>347</v>
      </c>
      <c r="C6" s="1169"/>
      <c r="D6" s="1170"/>
      <c r="E6" s="420"/>
      <c r="F6" s="7"/>
      <c r="G6" s="421" t="s">
        <v>213</v>
      </c>
      <c r="H6" s="137" t="e">
        <f>#REF!</f>
        <v>#REF!</v>
      </c>
      <c r="I6" s="137"/>
      <c r="J6" s="138"/>
      <c r="K6" s="825"/>
      <c r="L6" s="829" t="s">
        <v>182</v>
      </c>
      <c r="M6" s="829" t="s">
        <v>182</v>
      </c>
      <c r="N6" s="829" t="s">
        <v>182</v>
      </c>
      <c r="O6" s="829" t="s">
        <v>182</v>
      </c>
      <c r="P6" s="829" t="s">
        <v>182</v>
      </c>
      <c r="Q6" s="829" t="s">
        <v>182</v>
      </c>
      <c r="R6" s="829" t="s">
        <v>182</v>
      </c>
      <c r="S6" s="829" t="s">
        <v>182</v>
      </c>
      <c r="T6" s="829" t="s">
        <v>183</v>
      </c>
      <c r="U6" s="829" t="s">
        <v>183</v>
      </c>
      <c r="V6" s="829" t="s">
        <v>183</v>
      </c>
      <c r="W6" s="829" t="s">
        <v>183</v>
      </c>
      <c r="X6" s="829" t="s">
        <v>183</v>
      </c>
      <c r="Y6" s="829" t="s">
        <v>183</v>
      </c>
      <c r="Z6" s="829" t="s">
        <v>183</v>
      </c>
      <c r="AA6" s="829" t="s">
        <v>183</v>
      </c>
      <c r="AC6" s="10"/>
      <c r="AD6" s="10"/>
      <c r="AH6" s="72" t="str">
        <f>G2</f>
        <v xml:space="preserve">Country: </v>
      </c>
      <c r="AI6" s="1184" t="str">
        <f>H2</f>
        <v>Lativa</v>
      </c>
      <c r="AJ6" s="1184"/>
      <c r="AK6" s="1184"/>
      <c r="AL6" s="1184"/>
      <c r="AM6" s="113"/>
      <c r="AN6" s="113"/>
      <c r="AO6" s="113"/>
      <c r="AQ6" s="72" t="str">
        <f>G2</f>
        <v xml:space="preserve">Country: </v>
      </c>
      <c r="AR6" s="372" t="str">
        <f>H2</f>
        <v>Lativa</v>
      </c>
      <c r="AS6" s="372"/>
      <c r="AT6" s="372"/>
      <c r="AX6" s="369"/>
      <c r="AY6" s="369" t="s">
        <v>149</v>
      </c>
      <c r="AZ6" s="367" t="s">
        <v>153</v>
      </c>
      <c r="BC6" s="35" t="s">
        <v>338</v>
      </c>
      <c r="BD6" s="1094">
        <v>2</v>
      </c>
      <c r="BG6" s="35" t="s">
        <v>154</v>
      </c>
      <c r="BH6" s="369"/>
      <c r="BI6" s="369"/>
      <c r="BJ6" s="367"/>
    </row>
    <row r="7" spans="1:64" ht="18.75" thickBot="1">
      <c r="A7" s="456"/>
      <c r="B7" s="830" t="s">
        <v>346</v>
      </c>
      <c r="C7" s="7"/>
      <c r="D7" s="831"/>
      <c r="E7" s="832" t="s">
        <v>136</v>
      </c>
      <c r="F7" s="746" t="s">
        <v>197</v>
      </c>
      <c r="G7" s="833" t="s">
        <v>197</v>
      </c>
      <c r="H7" s="834"/>
      <c r="I7" s="834"/>
      <c r="J7" s="835"/>
      <c r="K7" s="836"/>
      <c r="L7" s="6"/>
      <c r="M7" s="7"/>
      <c r="N7" s="6"/>
      <c r="O7" s="6"/>
      <c r="P7" s="6"/>
      <c r="Q7" s="7"/>
      <c r="R7" s="7"/>
      <c r="S7" s="6"/>
      <c r="T7" s="828"/>
      <c r="U7" s="7"/>
      <c r="V7" s="6"/>
      <c r="W7" s="6"/>
      <c r="X7" s="6"/>
      <c r="Y7" s="7"/>
      <c r="Z7" s="7"/>
      <c r="AA7" s="6"/>
      <c r="AB7" s="73"/>
      <c r="AC7" s="74" t="s">
        <v>275</v>
      </c>
      <c r="AD7" s="75"/>
      <c r="AE7" s="1173" t="s">
        <v>32</v>
      </c>
      <c r="AF7" s="1173"/>
      <c r="AG7" s="1173"/>
      <c r="AH7" s="1173"/>
      <c r="AI7" s="1173"/>
      <c r="AJ7" s="1173"/>
      <c r="AK7" s="1173"/>
      <c r="AL7" s="1174"/>
      <c r="AM7" s="97"/>
      <c r="AN7" s="116"/>
      <c r="AO7" s="94"/>
      <c r="AP7" s="373"/>
      <c r="AQ7" s="374"/>
      <c r="AR7" s="1054"/>
      <c r="AS7" s="1056"/>
      <c r="AT7" s="83"/>
      <c r="AX7" s="369"/>
      <c r="AY7" s="369" t="s">
        <v>150</v>
      </c>
      <c r="AZ7" s="367" t="s">
        <v>188</v>
      </c>
      <c r="BH7" s="369"/>
      <c r="BI7" s="369"/>
      <c r="BJ7" s="367"/>
    </row>
    <row r="8" spans="1:64" s="85" customFormat="1" ht="13.5" customHeight="1">
      <c r="A8" s="837" t="s">
        <v>215</v>
      </c>
      <c r="B8" s="838" t="s">
        <v>197</v>
      </c>
      <c r="C8" s="839" t="s">
        <v>270</v>
      </c>
      <c r="D8" s="1159" t="s">
        <v>200</v>
      </c>
      <c r="E8" s="1159"/>
      <c r="F8" s="1159"/>
      <c r="G8" s="1160"/>
      <c r="H8" s="1159" t="s">
        <v>203</v>
      </c>
      <c r="I8" s="1159"/>
      <c r="J8" s="1159"/>
      <c r="K8" s="1161"/>
      <c r="L8" s="840" t="s">
        <v>137</v>
      </c>
      <c r="M8" s="841"/>
      <c r="N8" s="841"/>
      <c r="O8" s="842"/>
      <c r="P8" s="841" t="s">
        <v>138</v>
      </c>
      <c r="Q8" s="843"/>
      <c r="R8" s="843"/>
      <c r="S8" s="844"/>
      <c r="T8" s="845" t="s">
        <v>137</v>
      </c>
      <c r="U8" s="841"/>
      <c r="V8" s="841"/>
      <c r="W8" s="842"/>
      <c r="X8" s="841" t="s">
        <v>138</v>
      </c>
      <c r="Y8" s="843"/>
      <c r="Z8" s="843"/>
      <c r="AA8" s="844"/>
      <c r="AB8" s="76" t="s">
        <v>215</v>
      </c>
      <c r="AC8" s="31"/>
      <c r="AD8" s="38"/>
      <c r="AE8" s="1175" t="s">
        <v>200</v>
      </c>
      <c r="AF8" s="1175"/>
      <c r="AG8" s="1175"/>
      <c r="AH8" s="1176"/>
      <c r="AI8" s="1177" t="s">
        <v>203</v>
      </c>
      <c r="AJ8" s="1177" t="s">
        <v>197</v>
      </c>
      <c r="AK8" s="1177" t="s">
        <v>197</v>
      </c>
      <c r="AL8" s="1178" t="s">
        <v>197</v>
      </c>
      <c r="AM8" s="95"/>
      <c r="AN8" s="223" t="s">
        <v>215</v>
      </c>
      <c r="AO8" s="95"/>
      <c r="AP8" s="375" t="s">
        <v>197</v>
      </c>
      <c r="AQ8" s="1179" t="s">
        <v>54</v>
      </c>
      <c r="AR8" s="1180"/>
      <c r="AS8" s="1182" t="s">
        <v>192</v>
      </c>
      <c r="AT8" s="1183"/>
      <c r="AU8" s="85" t="s">
        <v>197</v>
      </c>
      <c r="AV8" s="311" t="s">
        <v>215</v>
      </c>
      <c r="AW8" s="312" t="s">
        <v>197</v>
      </c>
      <c r="AX8" s="324" t="s">
        <v>139</v>
      </c>
      <c r="AY8" s="1181" t="s">
        <v>200</v>
      </c>
      <c r="AZ8" s="1151"/>
      <c r="BA8" s="1151" t="s">
        <v>203</v>
      </c>
      <c r="BB8" s="1152"/>
      <c r="BC8" s="85" t="s">
        <v>339</v>
      </c>
      <c r="BD8" s="85" t="s">
        <v>340</v>
      </c>
      <c r="BF8" s="311" t="s">
        <v>215</v>
      </c>
      <c r="BG8" s="312" t="s">
        <v>197</v>
      </c>
      <c r="BH8" s="324" t="s">
        <v>139</v>
      </c>
      <c r="BI8" s="1181" t="s">
        <v>200</v>
      </c>
      <c r="BJ8" s="1151"/>
      <c r="BK8" s="1151" t="s">
        <v>203</v>
      </c>
      <c r="BL8" s="1152"/>
    </row>
    <row r="9" spans="1:64" ht="12.75" customHeight="1">
      <c r="A9" s="846" t="s">
        <v>240</v>
      </c>
      <c r="B9" s="423" t="s">
        <v>215</v>
      </c>
      <c r="C9" s="847" t="s">
        <v>271</v>
      </c>
      <c r="D9" s="1164">
        <v>2013</v>
      </c>
      <c r="E9" s="1165"/>
      <c r="F9" s="1162">
        <v>2014</v>
      </c>
      <c r="G9" s="1165"/>
      <c r="H9" s="1164">
        <v>2013</v>
      </c>
      <c r="I9" s="1165"/>
      <c r="J9" s="1162">
        <v>2014</v>
      </c>
      <c r="K9" s="1163"/>
      <c r="L9" s="848">
        <v>2013</v>
      </c>
      <c r="M9" s="849"/>
      <c r="N9" s="849">
        <v>2014</v>
      </c>
      <c r="O9" s="686"/>
      <c r="P9" s="850">
        <v>2013</v>
      </c>
      <c r="Q9" s="850"/>
      <c r="R9" s="850">
        <v>2014</v>
      </c>
      <c r="S9" s="6"/>
      <c r="T9" s="851">
        <v>2013</v>
      </c>
      <c r="U9" s="849"/>
      <c r="V9" s="849">
        <v>2014</v>
      </c>
      <c r="W9" s="686"/>
      <c r="X9" s="850">
        <v>2013</v>
      </c>
      <c r="Y9" s="850"/>
      <c r="Z9" s="850">
        <v>2014</v>
      </c>
      <c r="AA9" s="6"/>
      <c r="AB9" s="42" t="s">
        <v>240</v>
      </c>
      <c r="AC9" s="31"/>
      <c r="AD9" s="40"/>
      <c r="AE9" s="1153">
        <v>2013</v>
      </c>
      <c r="AF9" s="1154" t="s">
        <v>197</v>
      </c>
      <c r="AG9" s="1155">
        <v>2014</v>
      </c>
      <c r="AH9" s="1154" t="s">
        <v>197</v>
      </c>
      <c r="AI9" s="1153">
        <v>2013</v>
      </c>
      <c r="AJ9" s="1154" t="s">
        <v>197</v>
      </c>
      <c r="AK9" s="1155">
        <v>2014</v>
      </c>
      <c r="AL9" s="1156" t="s">
        <v>197</v>
      </c>
      <c r="AM9" s="39"/>
      <c r="AN9" s="224" t="s">
        <v>240</v>
      </c>
      <c r="AO9" s="39"/>
      <c r="AP9" s="375" t="s">
        <v>197</v>
      </c>
      <c r="AQ9" s="112">
        <v>2013</v>
      </c>
      <c r="AR9" s="112">
        <v>2014</v>
      </c>
      <c r="AS9" s="1057">
        <v>2013</v>
      </c>
      <c r="AT9" s="117">
        <v>2014</v>
      </c>
      <c r="AU9" s="35" t="s">
        <v>197</v>
      </c>
      <c r="AV9" s="313" t="s">
        <v>240</v>
      </c>
      <c r="AW9" s="24" t="s">
        <v>215</v>
      </c>
      <c r="AX9" s="185" t="s">
        <v>140</v>
      </c>
      <c r="AY9" s="679">
        <v>2013</v>
      </c>
      <c r="AZ9" s="679">
        <v>2014</v>
      </c>
      <c r="BA9" s="680">
        <v>2013</v>
      </c>
      <c r="BB9" s="681">
        <v>2014</v>
      </c>
      <c r="BC9" s="85" t="s">
        <v>341</v>
      </c>
      <c r="BD9" s="85" t="s">
        <v>342</v>
      </c>
      <c r="BF9" s="313" t="s">
        <v>240</v>
      </c>
      <c r="BG9" s="24" t="s">
        <v>215</v>
      </c>
      <c r="BH9" s="185" t="s">
        <v>140</v>
      </c>
      <c r="BI9" s="679">
        <v>2013</v>
      </c>
      <c r="BJ9" s="679">
        <v>2014</v>
      </c>
      <c r="BK9" s="680">
        <v>2013</v>
      </c>
      <c r="BL9" s="681">
        <v>2014</v>
      </c>
    </row>
    <row r="10" spans="1:64" ht="21" customHeight="1">
      <c r="A10" s="852" t="s">
        <v>197</v>
      </c>
      <c r="B10" s="424"/>
      <c r="C10" s="853" t="s">
        <v>197</v>
      </c>
      <c r="D10" s="854" t="s">
        <v>198</v>
      </c>
      <c r="E10" s="425" t="s">
        <v>20</v>
      </c>
      <c r="F10" s="425" t="s">
        <v>198</v>
      </c>
      <c r="G10" s="425" t="s">
        <v>20</v>
      </c>
      <c r="H10" s="425" t="s">
        <v>198</v>
      </c>
      <c r="I10" s="425" t="s">
        <v>20</v>
      </c>
      <c r="J10" s="425" t="s">
        <v>198</v>
      </c>
      <c r="K10" s="855" t="s">
        <v>20</v>
      </c>
      <c r="L10" s="856" t="s">
        <v>198</v>
      </c>
      <c r="M10" s="856" t="s">
        <v>20</v>
      </c>
      <c r="N10" s="856" t="s">
        <v>198</v>
      </c>
      <c r="O10" s="857" t="s">
        <v>20</v>
      </c>
      <c r="P10" s="856" t="s">
        <v>198</v>
      </c>
      <c r="Q10" s="856" t="s">
        <v>20</v>
      </c>
      <c r="R10" s="856" t="s">
        <v>198</v>
      </c>
      <c r="S10" s="856" t="s">
        <v>20</v>
      </c>
      <c r="T10" s="858" t="s">
        <v>198</v>
      </c>
      <c r="U10" s="856" t="s">
        <v>20</v>
      </c>
      <c r="V10" s="856" t="s">
        <v>198</v>
      </c>
      <c r="W10" s="856" t="s">
        <v>20</v>
      </c>
      <c r="X10" s="858" t="s">
        <v>198</v>
      </c>
      <c r="Y10" s="856" t="s">
        <v>20</v>
      </c>
      <c r="Z10" s="856" t="s">
        <v>198</v>
      </c>
      <c r="AA10" s="856" t="s">
        <v>20</v>
      </c>
      <c r="AB10" s="28" t="s">
        <v>197</v>
      </c>
      <c r="AC10" s="31"/>
      <c r="AD10" s="41"/>
      <c r="AE10" s="39" t="s">
        <v>198</v>
      </c>
      <c r="AF10" s="36" t="s">
        <v>20</v>
      </c>
      <c r="AG10" s="24" t="s">
        <v>198</v>
      </c>
      <c r="AH10" s="36" t="s">
        <v>20</v>
      </c>
      <c r="AI10" s="25" t="s">
        <v>198</v>
      </c>
      <c r="AJ10" s="36" t="s">
        <v>20</v>
      </c>
      <c r="AK10" s="24" t="s">
        <v>198</v>
      </c>
      <c r="AL10" s="37" t="s">
        <v>20</v>
      </c>
      <c r="AM10" s="39"/>
      <c r="AN10" s="225" t="s">
        <v>197</v>
      </c>
      <c r="AO10" s="96"/>
      <c r="AP10" s="376" t="s">
        <v>197</v>
      </c>
      <c r="AQ10" s="377"/>
      <c r="AR10" s="1052"/>
      <c r="AS10" s="1058"/>
      <c r="AT10" s="378"/>
      <c r="AV10" s="314" t="s">
        <v>197</v>
      </c>
      <c r="AW10" s="49"/>
      <c r="AX10" s="26" t="s">
        <v>197</v>
      </c>
      <c r="AY10" s="50"/>
      <c r="AZ10" s="50"/>
      <c r="BA10" s="50"/>
      <c r="BB10" s="315"/>
      <c r="BF10" s="314" t="s">
        <v>197</v>
      </c>
      <c r="BG10" s="49"/>
      <c r="BH10" s="26" t="s">
        <v>197</v>
      </c>
      <c r="BI10" s="50"/>
      <c r="BJ10" s="50"/>
      <c r="BK10" s="50"/>
      <c r="BL10" s="315"/>
    </row>
    <row r="11" spans="1:64" s="380" customFormat="1" ht="15" customHeight="1">
      <c r="A11" s="859">
        <v>1</v>
      </c>
      <c r="B11" s="428" t="s">
        <v>207</v>
      </c>
      <c r="C11" s="860" t="s">
        <v>34</v>
      </c>
      <c r="D11" s="309">
        <v>988.92680399999995</v>
      </c>
      <c r="E11" s="309">
        <v>58713.17</v>
      </c>
      <c r="F11" s="309">
        <v>1308.44349218</v>
      </c>
      <c r="G11" s="309">
        <v>87028.663999999975</v>
      </c>
      <c r="H11" s="309">
        <v>4030.5152889999999</v>
      </c>
      <c r="I11" s="309">
        <v>206348.1</v>
      </c>
      <c r="J11" s="309">
        <v>4044.3964132200008</v>
      </c>
      <c r="K11" s="861">
        <v>214238.89800000007</v>
      </c>
      <c r="L11" s="862" t="s">
        <v>367</v>
      </c>
      <c r="M11" s="862" t="s">
        <v>367</v>
      </c>
      <c r="N11" s="862" t="s">
        <v>367</v>
      </c>
      <c r="O11" s="863" t="s">
        <v>367</v>
      </c>
      <c r="P11" s="862" t="s">
        <v>367</v>
      </c>
      <c r="Q11" s="862" t="s">
        <v>367</v>
      </c>
      <c r="R11" s="862" t="s">
        <v>367</v>
      </c>
      <c r="S11" s="862" t="s">
        <v>367</v>
      </c>
      <c r="T11" s="864" t="s">
        <v>367</v>
      </c>
      <c r="U11" s="727" t="s">
        <v>367</v>
      </c>
      <c r="V11" s="727" t="s">
        <v>367</v>
      </c>
      <c r="W11" s="727" t="s">
        <v>367</v>
      </c>
      <c r="X11" s="864" t="s">
        <v>367</v>
      </c>
      <c r="Y11" s="727" t="s">
        <v>367</v>
      </c>
      <c r="Z11" s="727" t="s">
        <v>367</v>
      </c>
      <c r="AA11" s="865" t="s">
        <v>367</v>
      </c>
      <c r="AB11" s="2">
        <v>1</v>
      </c>
      <c r="AC11" s="16" t="s">
        <v>207</v>
      </c>
      <c r="AD11" s="90" t="s">
        <v>196</v>
      </c>
      <c r="AE11" s="866">
        <v>0</v>
      </c>
      <c r="AF11" s="866">
        <v>0</v>
      </c>
      <c r="AG11" s="866">
        <v>0</v>
      </c>
      <c r="AH11" s="866">
        <v>0</v>
      </c>
      <c r="AI11" s="866">
        <v>0</v>
      </c>
      <c r="AJ11" s="866">
        <v>0</v>
      </c>
      <c r="AK11" s="866">
        <v>0</v>
      </c>
      <c r="AL11" s="867">
        <v>0</v>
      </c>
      <c r="AM11" s="868"/>
      <c r="AN11" s="226">
        <v>1</v>
      </c>
      <c r="AO11" s="16" t="s">
        <v>207</v>
      </c>
      <c r="AP11" s="90" t="s">
        <v>196</v>
      </c>
      <c r="AQ11" s="394">
        <v>9200.3615150000005</v>
      </c>
      <c r="AR11" s="1048">
        <v>9861.2422521599983</v>
      </c>
      <c r="AS11" s="1053"/>
      <c r="AT11" s="395"/>
      <c r="AU11" s="381" t="s">
        <v>197</v>
      </c>
      <c r="AV11" s="316">
        <v>1</v>
      </c>
      <c r="AW11" s="16" t="s">
        <v>207</v>
      </c>
      <c r="AX11" s="193" t="s">
        <v>141</v>
      </c>
      <c r="AY11" s="388">
        <v>59.370592204112207</v>
      </c>
      <c r="AZ11" s="388">
        <v>66.51312381477122</v>
      </c>
      <c r="BA11" s="388">
        <v>51.196456334791989</v>
      </c>
      <c r="BB11" s="389">
        <v>52.971785183992608</v>
      </c>
      <c r="BC11" s="1095" t="s">
        <v>369</v>
      </c>
      <c r="BD11" s="1095" t="s">
        <v>369</v>
      </c>
      <c r="BF11" s="316">
        <v>1</v>
      </c>
      <c r="BG11" s="16" t="s">
        <v>207</v>
      </c>
      <c r="BH11" s="193" t="s">
        <v>141</v>
      </c>
      <c r="BI11" s="388" t="s">
        <v>197</v>
      </c>
      <c r="BJ11" s="388" t="s">
        <v>197</v>
      </c>
      <c r="BK11" s="388" t="s">
        <v>197</v>
      </c>
      <c r="BL11" s="389" t="s">
        <v>197</v>
      </c>
    </row>
    <row r="12" spans="1:64" s="79" customFormat="1" ht="15" customHeight="1" thickBot="1">
      <c r="A12" s="869" t="s">
        <v>159</v>
      </c>
      <c r="B12" s="445" t="s">
        <v>245</v>
      </c>
      <c r="C12" s="870" t="s">
        <v>34</v>
      </c>
      <c r="D12" s="872">
        <v>3.476804</v>
      </c>
      <c r="E12" s="872">
        <v>109.17</v>
      </c>
      <c r="F12" s="872">
        <v>8.9306653800000007</v>
      </c>
      <c r="G12" s="872">
        <v>348.238</v>
      </c>
      <c r="H12" s="872">
        <v>293.95621699999998</v>
      </c>
      <c r="I12" s="872">
        <v>20044.689999999999</v>
      </c>
      <c r="J12" s="872">
        <v>207.65241321999997</v>
      </c>
      <c r="K12" s="873">
        <v>17266.018000000004</v>
      </c>
      <c r="L12" s="874"/>
      <c r="M12" s="875"/>
      <c r="N12" s="751"/>
      <c r="O12" s="752"/>
      <c r="P12" s="876"/>
      <c r="Q12" s="876"/>
      <c r="R12" s="876"/>
      <c r="S12" s="877"/>
      <c r="T12" s="878" t="s">
        <v>367</v>
      </c>
      <c r="U12" s="8" t="s">
        <v>367</v>
      </c>
      <c r="V12" s="8" t="s">
        <v>367</v>
      </c>
      <c r="W12" s="8" t="s">
        <v>367</v>
      </c>
      <c r="X12" s="878" t="s">
        <v>367</v>
      </c>
      <c r="Y12" s="8" t="s">
        <v>367</v>
      </c>
      <c r="Z12" s="8" t="s">
        <v>367</v>
      </c>
      <c r="AA12" s="879" t="s">
        <v>367</v>
      </c>
      <c r="AB12" s="2" t="s">
        <v>159</v>
      </c>
      <c r="AC12" s="19" t="s">
        <v>245</v>
      </c>
      <c r="AD12" s="77" t="s">
        <v>196</v>
      </c>
      <c r="AE12" s="734"/>
      <c r="AF12" s="734"/>
      <c r="AG12" s="734"/>
      <c r="AH12" s="734"/>
      <c r="AI12" s="734"/>
      <c r="AJ12" s="734"/>
      <c r="AK12" s="734"/>
      <c r="AL12" s="772"/>
      <c r="AM12" s="90"/>
      <c r="AN12" s="226" t="s">
        <v>159</v>
      </c>
      <c r="AO12" s="19" t="s">
        <v>245</v>
      </c>
      <c r="AP12" s="77" t="s">
        <v>196</v>
      </c>
      <c r="AQ12" s="383">
        <v>967.81814000000008</v>
      </c>
      <c r="AR12" s="921">
        <v>1100.27825216</v>
      </c>
      <c r="AS12" s="1049"/>
      <c r="AT12" s="384"/>
      <c r="AV12" s="316">
        <v>1.1000000000000001</v>
      </c>
      <c r="AW12" s="23" t="s">
        <v>245</v>
      </c>
      <c r="AX12" s="193" t="s">
        <v>141</v>
      </c>
      <c r="AY12" s="385">
        <v>31.399526691754843</v>
      </c>
      <c r="AZ12" s="385">
        <v>38.9935111419436</v>
      </c>
      <c r="BA12" s="386">
        <v>68.189372569044863</v>
      </c>
      <c r="BB12" s="387">
        <v>83.148650825970918</v>
      </c>
      <c r="BC12" s="1095" t="s">
        <v>369</v>
      </c>
      <c r="BD12" s="1095" t="s">
        <v>369</v>
      </c>
      <c r="BF12" s="316">
        <v>1.1000000000000001</v>
      </c>
      <c r="BG12" s="23" t="s">
        <v>245</v>
      </c>
      <c r="BH12" s="193" t="s">
        <v>141</v>
      </c>
      <c r="BI12" s="385" t="s">
        <v>197</v>
      </c>
      <c r="BJ12" s="385" t="s">
        <v>197</v>
      </c>
      <c r="BK12" s="386" t="s">
        <v>197</v>
      </c>
      <c r="BL12" s="387" t="s">
        <v>197</v>
      </c>
    </row>
    <row r="13" spans="1:64" s="380" customFormat="1" ht="15" customHeight="1">
      <c r="A13" s="859" t="s">
        <v>160</v>
      </c>
      <c r="B13" s="880" t="s">
        <v>246</v>
      </c>
      <c r="C13" s="881" t="s">
        <v>34</v>
      </c>
      <c r="D13" s="429">
        <v>985.44999999999993</v>
      </c>
      <c r="E13" s="429">
        <v>58604</v>
      </c>
      <c r="F13" s="429">
        <v>1299.5128268000001</v>
      </c>
      <c r="G13" s="429">
        <v>86680.425999999978</v>
      </c>
      <c r="H13" s="429">
        <v>3736.559072</v>
      </c>
      <c r="I13" s="429">
        <v>186303.41</v>
      </c>
      <c r="J13" s="429">
        <v>3836.7440000000006</v>
      </c>
      <c r="K13" s="882">
        <v>196972.88000000006</v>
      </c>
      <c r="L13" s="883" t="s">
        <v>367</v>
      </c>
      <c r="M13" s="884" t="s">
        <v>367</v>
      </c>
      <c r="N13" s="885" t="s">
        <v>367</v>
      </c>
      <c r="O13" s="886" t="s">
        <v>367</v>
      </c>
      <c r="P13" s="887" t="s">
        <v>367</v>
      </c>
      <c r="Q13" s="887" t="s">
        <v>367</v>
      </c>
      <c r="R13" s="887" t="s">
        <v>367</v>
      </c>
      <c r="S13" s="888" t="s">
        <v>367</v>
      </c>
      <c r="T13" s="864" t="s">
        <v>367</v>
      </c>
      <c r="U13" s="727" t="s">
        <v>367</v>
      </c>
      <c r="V13" s="727" t="s">
        <v>367</v>
      </c>
      <c r="W13" s="727" t="s">
        <v>367</v>
      </c>
      <c r="X13" s="864" t="s">
        <v>367</v>
      </c>
      <c r="Y13" s="727" t="s">
        <v>367</v>
      </c>
      <c r="Z13" s="727" t="s">
        <v>367</v>
      </c>
      <c r="AA13" s="865" t="s">
        <v>367</v>
      </c>
      <c r="AB13" s="2" t="s">
        <v>160</v>
      </c>
      <c r="AC13" s="19" t="s">
        <v>246</v>
      </c>
      <c r="AD13" s="77" t="s">
        <v>196</v>
      </c>
      <c r="AE13" s="889">
        <v>0</v>
      </c>
      <c r="AF13" s="889">
        <v>0</v>
      </c>
      <c r="AG13" s="889">
        <v>0</v>
      </c>
      <c r="AH13" s="889">
        <v>0</v>
      </c>
      <c r="AI13" s="889">
        <v>0</v>
      </c>
      <c r="AJ13" s="889">
        <v>0</v>
      </c>
      <c r="AK13" s="889">
        <v>0</v>
      </c>
      <c r="AL13" s="890">
        <v>0</v>
      </c>
      <c r="AM13" s="868"/>
      <c r="AN13" s="226" t="s">
        <v>160</v>
      </c>
      <c r="AO13" s="19" t="s">
        <v>246</v>
      </c>
      <c r="AP13" s="77" t="s">
        <v>196</v>
      </c>
      <c r="AQ13" s="383">
        <v>8232.5433780000003</v>
      </c>
      <c r="AR13" s="921">
        <v>8760.9639999999999</v>
      </c>
      <c r="AS13" s="1049"/>
      <c r="AT13" s="384"/>
      <c r="AV13" s="316">
        <v>1.2</v>
      </c>
      <c r="AW13" s="19" t="s">
        <v>246</v>
      </c>
      <c r="AX13" s="193" t="s">
        <v>141</v>
      </c>
      <c r="AY13" s="388">
        <v>59.469277994824701</v>
      </c>
      <c r="AZ13" s="388">
        <v>66.702247344065981</v>
      </c>
      <c r="BA13" s="390">
        <v>49.859618544791466</v>
      </c>
      <c r="BB13" s="391">
        <v>51.338551646917288</v>
      </c>
      <c r="BC13" s="1095" t="s">
        <v>369</v>
      </c>
      <c r="BD13" s="1095" t="s">
        <v>369</v>
      </c>
      <c r="BF13" s="316">
        <v>1.2</v>
      </c>
      <c r="BG13" s="19" t="s">
        <v>246</v>
      </c>
      <c r="BH13" s="193" t="s">
        <v>141</v>
      </c>
      <c r="BI13" s="388" t="s">
        <v>367</v>
      </c>
      <c r="BJ13" s="388" t="s">
        <v>197</v>
      </c>
      <c r="BK13" s="390" t="s">
        <v>197</v>
      </c>
      <c r="BL13" s="391" t="s">
        <v>197</v>
      </c>
    </row>
    <row r="14" spans="1:64" s="79" customFormat="1" ht="15" customHeight="1">
      <c r="A14" s="869" t="s">
        <v>222</v>
      </c>
      <c r="B14" s="431" t="s">
        <v>201</v>
      </c>
      <c r="C14" s="891" t="s">
        <v>34</v>
      </c>
      <c r="D14" s="872">
        <v>731.46299999999997</v>
      </c>
      <c r="E14" s="872">
        <v>49040.21</v>
      </c>
      <c r="F14" s="872">
        <v>1065.1480000000001</v>
      </c>
      <c r="G14" s="872">
        <v>77289.950999999986</v>
      </c>
      <c r="H14" s="872">
        <v>1807.396</v>
      </c>
      <c r="I14" s="872">
        <v>89967.94</v>
      </c>
      <c r="J14" s="872">
        <v>2119.3070000000007</v>
      </c>
      <c r="K14" s="873">
        <v>99374.907000000007</v>
      </c>
      <c r="L14" s="874"/>
      <c r="M14" s="875"/>
      <c r="N14" s="751"/>
      <c r="O14" s="752"/>
      <c r="P14" s="876"/>
      <c r="Q14" s="876"/>
      <c r="R14" s="876"/>
      <c r="S14" s="877"/>
      <c r="T14" s="878" t="s">
        <v>367</v>
      </c>
      <c r="U14" s="8" t="s">
        <v>367</v>
      </c>
      <c r="V14" s="8" t="s">
        <v>367</v>
      </c>
      <c r="W14" s="8" t="s">
        <v>367</v>
      </c>
      <c r="X14" s="878" t="s">
        <v>367</v>
      </c>
      <c r="Y14" s="8" t="s">
        <v>367</v>
      </c>
      <c r="Z14" s="8" t="s">
        <v>367</v>
      </c>
      <c r="AA14" s="879" t="s">
        <v>367</v>
      </c>
      <c r="AB14" s="2" t="s">
        <v>222</v>
      </c>
      <c r="AC14" s="17" t="s">
        <v>201</v>
      </c>
      <c r="AD14" s="77" t="s">
        <v>196</v>
      </c>
      <c r="AE14" s="734"/>
      <c r="AF14" s="734"/>
      <c r="AG14" s="734"/>
      <c r="AH14" s="734"/>
      <c r="AI14" s="734"/>
      <c r="AJ14" s="734"/>
      <c r="AK14" s="734"/>
      <c r="AL14" s="772"/>
      <c r="AM14" s="90"/>
      <c r="AN14" s="226" t="s">
        <v>222</v>
      </c>
      <c r="AO14" s="17" t="s">
        <v>201</v>
      </c>
      <c r="AP14" s="115" t="s">
        <v>196</v>
      </c>
      <c r="AQ14" s="383">
        <v>4923.4643219999998</v>
      </c>
      <c r="AR14" s="921">
        <v>5939.5359999999991</v>
      </c>
      <c r="AS14" s="1049"/>
      <c r="AT14" s="384"/>
      <c r="AV14" s="316" t="s">
        <v>222</v>
      </c>
      <c r="AW14" s="17" t="s">
        <v>201</v>
      </c>
      <c r="AX14" s="193" t="s">
        <v>141</v>
      </c>
      <c r="AY14" s="392">
        <v>67.044006327045935</v>
      </c>
      <c r="AZ14" s="392">
        <v>72.56264012137278</v>
      </c>
      <c r="BA14" s="392">
        <v>49.777658022923589</v>
      </c>
      <c r="BB14" s="393">
        <v>46.890283946591964</v>
      </c>
      <c r="BC14" s="1095" t="s">
        <v>369</v>
      </c>
      <c r="BD14" s="1095" t="s">
        <v>369</v>
      </c>
      <c r="BF14" s="316" t="s">
        <v>222</v>
      </c>
      <c r="BG14" s="17" t="s">
        <v>201</v>
      </c>
      <c r="BH14" s="193" t="s">
        <v>141</v>
      </c>
      <c r="BI14" s="392" t="s">
        <v>197</v>
      </c>
      <c r="BJ14" s="392" t="s">
        <v>197</v>
      </c>
      <c r="BK14" s="392" t="s">
        <v>197</v>
      </c>
      <c r="BL14" s="393" t="s">
        <v>197</v>
      </c>
    </row>
    <row r="15" spans="1:64" s="79" customFormat="1" ht="15" customHeight="1">
      <c r="A15" s="869" t="s">
        <v>294</v>
      </c>
      <c r="B15" s="431" t="s">
        <v>202</v>
      </c>
      <c r="C15" s="891" t="s">
        <v>34</v>
      </c>
      <c r="D15" s="872">
        <v>253.98699999999999</v>
      </c>
      <c r="E15" s="872">
        <v>9563.7900000000009</v>
      </c>
      <c r="F15" s="872">
        <v>234.36482679999997</v>
      </c>
      <c r="G15" s="872">
        <v>9390.4749999999985</v>
      </c>
      <c r="H15" s="872">
        <v>1929.1630720000001</v>
      </c>
      <c r="I15" s="872">
        <v>96335.47</v>
      </c>
      <c r="J15" s="872">
        <v>1717.4369999999997</v>
      </c>
      <c r="K15" s="873">
        <v>97597.973000000042</v>
      </c>
      <c r="L15" s="874"/>
      <c r="M15" s="875"/>
      <c r="N15" s="751"/>
      <c r="O15" s="752"/>
      <c r="P15" s="876"/>
      <c r="Q15" s="876"/>
      <c r="R15" s="876"/>
      <c r="S15" s="877"/>
      <c r="T15" s="878" t="s">
        <v>367</v>
      </c>
      <c r="U15" s="8" t="s">
        <v>367</v>
      </c>
      <c r="V15" s="8" t="s">
        <v>367</v>
      </c>
      <c r="W15" s="8" t="s">
        <v>367</v>
      </c>
      <c r="X15" s="878" t="s">
        <v>367</v>
      </c>
      <c r="Y15" s="8" t="s">
        <v>367</v>
      </c>
      <c r="Z15" s="8" t="s">
        <v>367</v>
      </c>
      <c r="AA15" s="879" t="s">
        <v>367</v>
      </c>
      <c r="AB15" s="2" t="s">
        <v>294</v>
      </c>
      <c r="AC15" s="17" t="s">
        <v>202</v>
      </c>
      <c r="AD15" s="77" t="s">
        <v>196</v>
      </c>
      <c r="AE15" s="734"/>
      <c r="AF15" s="734"/>
      <c r="AG15" s="734"/>
      <c r="AH15" s="734"/>
      <c r="AI15" s="734"/>
      <c r="AJ15" s="734"/>
      <c r="AK15" s="734"/>
      <c r="AL15" s="772"/>
      <c r="AM15" s="90"/>
      <c r="AN15" s="226" t="s">
        <v>294</v>
      </c>
      <c r="AO15" s="17" t="s">
        <v>202</v>
      </c>
      <c r="AP15" s="77" t="s">
        <v>196</v>
      </c>
      <c r="AQ15" s="383">
        <v>3309.0790539999998</v>
      </c>
      <c r="AR15" s="921">
        <v>2821.4279999999999</v>
      </c>
      <c r="AS15" s="1049"/>
      <c r="AT15" s="384"/>
      <c r="AV15" s="316" t="s">
        <v>294</v>
      </c>
      <c r="AW15" s="17" t="s">
        <v>202</v>
      </c>
      <c r="AX15" s="193" t="s">
        <v>141</v>
      </c>
      <c r="AY15" s="392">
        <v>37.65464374160883</v>
      </c>
      <c r="AZ15" s="392">
        <v>40.067765834220303</v>
      </c>
      <c r="BA15" s="392">
        <v>49.936405790790502</v>
      </c>
      <c r="BB15" s="393">
        <v>56.8276874202664</v>
      </c>
      <c r="BC15" s="1095" t="s">
        <v>369</v>
      </c>
      <c r="BD15" s="1095" t="s">
        <v>369</v>
      </c>
      <c r="BF15" s="316" t="s">
        <v>294</v>
      </c>
      <c r="BG15" s="17" t="s">
        <v>202</v>
      </c>
      <c r="BH15" s="193" t="s">
        <v>141</v>
      </c>
      <c r="BI15" s="392" t="s">
        <v>197</v>
      </c>
      <c r="BJ15" s="392" t="s">
        <v>197</v>
      </c>
      <c r="BK15" s="392" t="s">
        <v>197</v>
      </c>
      <c r="BL15" s="393" t="s">
        <v>197</v>
      </c>
    </row>
    <row r="16" spans="1:64" s="79" customFormat="1" ht="15" customHeight="1">
      <c r="A16" s="892" t="s">
        <v>19</v>
      </c>
      <c r="B16" s="433" t="s">
        <v>311</v>
      </c>
      <c r="C16" s="870" t="s">
        <v>34</v>
      </c>
      <c r="D16" s="872">
        <v>1.7000000000000001E-2</v>
      </c>
      <c r="E16" s="872">
        <v>15.21</v>
      </c>
      <c r="F16" s="872">
        <v>9.5000000000000001E-2</v>
      </c>
      <c r="G16" s="872">
        <v>71.774000000000001</v>
      </c>
      <c r="H16" s="872">
        <v>0</v>
      </c>
      <c r="I16" s="872">
        <v>0</v>
      </c>
      <c r="J16" s="872">
        <v>0</v>
      </c>
      <c r="K16" s="873">
        <v>0</v>
      </c>
      <c r="L16" s="874"/>
      <c r="M16" s="875"/>
      <c r="N16" s="751"/>
      <c r="O16" s="752"/>
      <c r="P16" s="876"/>
      <c r="Q16" s="876"/>
      <c r="R16" s="876"/>
      <c r="S16" s="877"/>
      <c r="T16" s="878" t="s">
        <v>367</v>
      </c>
      <c r="U16" s="8" t="s">
        <v>367</v>
      </c>
      <c r="V16" s="8" t="s">
        <v>367</v>
      </c>
      <c r="W16" s="8" t="s">
        <v>367</v>
      </c>
      <c r="X16" s="878" t="s">
        <v>367</v>
      </c>
      <c r="Y16" s="8" t="s">
        <v>367</v>
      </c>
      <c r="Z16" s="8" t="s">
        <v>367</v>
      </c>
      <c r="AA16" s="879" t="s">
        <v>367</v>
      </c>
      <c r="AB16" s="2" t="s">
        <v>19</v>
      </c>
      <c r="AC16" s="18" t="s">
        <v>311</v>
      </c>
      <c r="AD16" s="77" t="s">
        <v>196</v>
      </c>
      <c r="AE16" s="737" t="s">
        <v>367</v>
      </c>
      <c r="AF16" s="737" t="s">
        <v>367</v>
      </c>
      <c r="AG16" s="737" t="s">
        <v>367</v>
      </c>
      <c r="AH16" s="737" t="s">
        <v>367</v>
      </c>
      <c r="AI16" s="737" t="s">
        <v>367</v>
      </c>
      <c r="AJ16" s="737" t="s">
        <v>367</v>
      </c>
      <c r="AK16" s="737" t="s">
        <v>367</v>
      </c>
      <c r="AL16" s="773" t="s">
        <v>367</v>
      </c>
      <c r="AM16" s="90"/>
      <c r="AN16" s="227" t="s">
        <v>19</v>
      </c>
      <c r="AO16" s="18" t="s">
        <v>311</v>
      </c>
      <c r="AP16" s="77" t="s">
        <v>196</v>
      </c>
      <c r="AQ16" s="394" t="s">
        <v>56</v>
      </c>
      <c r="AR16" s="1048" t="s">
        <v>56</v>
      </c>
      <c r="AS16" s="1049"/>
      <c r="AT16" s="384"/>
      <c r="AU16" s="90"/>
      <c r="AV16" s="317" t="s">
        <v>19</v>
      </c>
      <c r="AW16" s="29" t="s">
        <v>311</v>
      </c>
      <c r="AX16" s="193" t="s">
        <v>141</v>
      </c>
      <c r="AY16" s="392">
        <v>894.70588235294122</v>
      </c>
      <c r="AZ16" s="392">
        <v>755.51578947368421</v>
      </c>
      <c r="BA16" s="392">
        <v>0</v>
      </c>
      <c r="BB16" s="393">
        <v>0</v>
      </c>
      <c r="BC16" s="1095" t="s">
        <v>369</v>
      </c>
      <c r="BD16" s="1095" t="s">
        <v>369</v>
      </c>
      <c r="BF16" s="317" t="s">
        <v>19</v>
      </c>
      <c r="BG16" s="29" t="s">
        <v>311</v>
      </c>
      <c r="BH16" s="193" t="s">
        <v>141</v>
      </c>
      <c r="BI16" s="392" t="s">
        <v>197</v>
      </c>
      <c r="BJ16" s="392" t="s">
        <v>197</v>
      </c>
      <c r="BK16" s="392" t="s">
        <v>197</v>
      </c>
      <c r="BL16" s="393" t="s">
        <v>197</v>
      </c>
    </row>
    <row r="17" spans="1:64" s="79" customFormat="1" ht="15" customHeight="1">
      <c r="A17" s="893">
        <v>2</v>
      </c>
      <c r="B17" s="894" t="s">
        <v>247</v>
      </c>
      <c r="C17" s="870" t="s">
        <v>305</v>
      </c>
      <c r="D17" s="872">
        <v>2.2430159999999999</v>
      </c>
      <c r="E17" s="872">
        <v>884.46</v>
      </c>
      <c r="F17" s="871">
        <v>2.2671249999999992</v>
      </c>
      <c r="G17" s="872">
        <v>944.13599999999985</v>
      </c>
      <c r="H17" s="872">
        <v>8.5504689999999997</v>
      </c>
      <c r="I17" s="872">
        <v>4043.7</v>
      </c>
      <c r="J17" s="872">
        <v>11.982836000000002</v>
      </c>
      <c r="K17" s="873">
        <v>5184.1659999999993</v>
      </c>
      <c r="L17" s="874"/>
      <c r="M17" s="875"/>
      <c r="N17" s="751"/>
      <c r="O17" s="752"/>
      <c r="P17" s="876"/>
      <c r="Q17" s="876"/>
      <c r="R17" s="876"/>
      <c r="S17" s="877"/>
      <c r="T17" s="878" t="s">
        <v>367</v>
      </c>
      <c r="U17" s="8" t="s">
        <v>367</v>
      </c>
      <c r="V17" s="8" t="s">
        <v>367</v>
      </c>
      <c r="W17" s="8" t="s">
        <v>367</v>
      </c>
      <c r="X17" s="878" t="s">
        <v>367</v>
      </c>
      <c r="Y17" s="8" t="s">
        <v>367</v>
      </c>
      <c r="Z17" s="8" t="s">
        <v>367</v>
      </c>
      <c r="AA17" s="879" t="s">
        <v>367</v>
      </c>
      <c r="AB17" s="895">
        <v>2</v>
      </c>
      <c r="AC17" s="896" t="s">
        <v>247</v>
      </c>
      <c r="AD17" s="77" t="s">
        <v>305</v>
      </c>
      <c r="AE17" s="734"/>
      <c r="AF17" s="734"/>
      <c r="AG17" s="734"/>
      <c r="AH17" s="734"/>
      <c r="AI17" s="734"/>
      <c r="AJ17" s="734"/>
      <c r="AK17" s="734"/>
      <c r="AL17" s="772"/>
      <c r="AM17" s="90"/>
      <c r="AN17" s="897">
        <v>2</v>
      </c>
      <c r="AO17" s="896" t="s">
        <v>247</v>
      </c>
      <c r="AP17" s="77" t="s">
        <v>305</v>
      </c>
      <c r="AQ17" s="383">
        <v>2.0025469999999999</v>
      </c>
      <c r="AR17" s="921">
        <v>2.2842889999999976</v>
      </c>
      <c r="AS17" s="1049"/>
      <c r="AT17" s="384"/>
      <c r="AV17" s="898">
        <v>2</v>
      </c>
      <c r="AW17" s="896" t="s">
        <v>247</v>
      </c>
      <c r="AX17" s="187" t="s">
        <v>142</v>
      </c>
      <c r="AY17" s="392">
        <v>394.31729421457538</v>
      </c>
      <c r="AZ17" s="392">
        <v>416.44638032750737</v>
      </c>
      <c r="BA17" s="392">
        <v>472.92142688313356</v>
      </c>
      <c r="BB17" s="393">
        <v>432.63264222259221</v>
      </c>
      <c r="BC17" s="1095" t="s">
        <v>369</v>
      </c>
      <c r="BD17" s="1095" t="s">
        <v>369</v>
      </c>
      <c r="BF17" s="898">
        <v>2</v>
      </c>
      <c r="BG17" s="896" t="s">
        <v>247</v>
      </c>
      <c r="BH17" s="187" t="s">
        <v>142</v>
      </c>
      <c r="BI17" s="392" t="s">
        <v>197</v>
      </c>
      <c r="BJ17" s="392" t="s">
        <v>197</v>
      </c>
      <c r="BK17" s="392" t="s">
        <v>197</v>
      </c>
      <c r="BL17" s="393" t="s">
        <v>197</v>
      </c>
    </row>
    <row r="18" spans="1:64" s="79" customFormat="1" ht="15" customHeight="1">
      <c r="A18" s="992">
        <v>3</v>
      </c>
      <c r="B18" s="894" t="s">
        <v>329</v>
      </c>
      <c r="C18" s="1072" t="s">
        <v>34</v>
      </c>
      <c r="D18" s="872">
        <v>108.06341500000001</v>
      </c>
      <c r="E18" s="872">
        <v>3435.06</v>
      </c>
      <c r="F18" s="872">
        <v>107.74595285999997</v>
      </c>
      <c r="G18" s="872">
        <v>3427.7310000000007</v>
      </c>
      <c r="H18" s="872">
        <v>1953.787094</v>
      </c>
      <c r="I18" s="872">
        <v>71381.06</v>
      </c>
      <c r="J18" s="872">
        <v>1616.6633031899989</v>
      </c>
      <c r="K18" s="873">
        <v>54970.974000000031</v>
      </c>
      <c r="L18" s="874"/>
      <c r="M18" s="875"/>
      <c r="N18" s="751"/>
      <c r="O18" s="752"/>
      <c r="P18" s="876"/>
      <c r="Q18" s="876"/>
      <c r="R18" s="876"/>
      <c r="S18" s="877"/>
      <c r="T18" s="878" t="s">
        <v>367</v>
      </c>
      <c r="U18" s="8" t="s">
        <v>367</v>
      </c>
      <c r="V18" s="8" t="s">
        <v>367</v>
      </c>
      <c r="W18" s="8" t="s">
        <v>367</v>
      </c>
      <c r="X18" s="878" t="s">
        <v>367</v>
      </c>
      <c r="Y18" s="8" t="s">
        <v>367</v>
      </c>
      <c r="Z18" s="8" t="s">
        <v>367</v>
      </c>
      <c r="AA18" s="879" t="s">
        <v>367</v>
      </c>
      <c r="AB18" s="992">
        <v>3</v>
      </c>
      <c r="AC18" s="894" t="s">
        <v>329</v>
      </c>
      <c r="AD18" s="1072" t="s">
        <v>34</v>
      </c>
      <c r="AE18" s="889">
        <v>0</v>
      </c>
      <c r="AF18" s="889">
        <v>0</v>
      </c>
      <c r="AG18" s="889">
        <v>0</v>
      </c>
      <c r="AH18" s="889">
        <v>0</v>
      </c>
      <c r="AI18" s="889">
        <v>0</v>
      </c>
      <c r="AJ18" s="889">
        <v>0</v>
      </c>
      <c r="AK18" s="889">
        <v>0</v>
      </c>
      <c r="AL18" s="890">
        <v>3.637978807091713E-12</v>
      </c>
      <c r="AM18" s="90"/>
      <c r="AN18" s="992">
        <v>3</v>
      </c>
      <c r="AO18" s="894" t="s">
        <v>329</v>
      </c>
      <c r="AP18" s="1072" t="s">
        <v>34</v>
      </c>
      <c r="AQ18" s="383">
        <v>2539.5356709999996</v>
      </c>
      <c r="AR18" s="921">
        <v>1894.6826496700007</v>
      </c>
      <c r="AS18" s="1049"/>
      <c r="AT18" s="384"/>
      <c r="AV18" s="992">
        <v>3</v>
      </c>
      <c r="AW18" s="894" t="s">
        <v>329</v>
      </c>
      <c r="AX18" s="1072" t="s">
        <v>34</v>
      </c>
      <c r="AY18" s="392">
        <v>31.787446287904189</v>
      </c>
      <c r="AZ18" s="392">
        <v>31.813083545270914</v>
      </c>
      <c r="BA18" s="392">
        <v>36.534717738288016</v>
      </c>
      <c r="BB18" s="393">
        <v>34.002735072622322</v>
      </c>
      <c r="BC18" s="1095" t="s">
        <v>369</v>
      </c>
      <c r="BD18" s="1095" t="s">
        <v>369</v>
      </c>
      <c r="BF18" s="992">
        <v>3</v>
      </c>
      <c r="BG18" s="894" t="s">
        <v>329</v>
      </c>
      <c r="BH18" s="1072" t="s">
        <v>34</v>
      </c>
      <c r="BI18" s="392" t="s">
        <v>197</v>
      </c>
      <c r="BJ18" s="392" t="s">
        <v>197</v>
      </c>
      <c r="BK18" s="392" t="s">
        <v>197</v>
      </c>
      <c r="BL18" s="393" t="s">
        <v>197</v>
      </c>
    </row>
    <row r="19" spans="1:64" s="79" customFormat="1" ht="15" customHeight="1">
      <c r="A19" s="442" t="s">
        <v>330</v>
      </c>
      <c r="B19" s="894" t="s">
        <v>331</v>
      </c>
      <c r="C19" s="1072" t="s">
        <v>34</v>
      </c>
      <c r="D19" s="872">
        <v>62.893737000000002</v>
      </c>
      <c r="E19" s="872">
        <v>2050.14</v>
      </c>
      <c r="F19" s="872">
        <v>55.87845704999998</v>
      </c>
      <c r="G19" s="872">
        <v>1843.298</v>
      </c>
      <c r="H19" s="872">
        <v>1888.4341999999999</v>
      </c>
      <c r="I19" s="872">
        <v>68077.48</v>
      </c>
      <c r="J19" s="872">
        <v>1559.295613979999</v>
      </c>
      <c r="K19" s="873">
        <v>51292.916000000027</v>
      </c>
      <c r="L19" s="874"/>
      <c r="M19" s="875"/>
      <c r="N19" s="751"/>
      <c r="O19" s="752"/>
      <c r="P19" s="876"/>
      <c r="Q19" s="876"/>
      <c r="R19" s="876"/>
      <c r="S19" s="877"/>
      <c r="T19" s="878"/>
      <c r="U19" s="8"/>
      <c r="V19" s="8"/>
      <c r="W19" s="8"/>
      <c r="X19" s="878"/>
      <c r="Y19" s="8"/>
      <c r="Z19" s="8"/>
      <c r="AA19" s="879"/>
      <c r="AB19" s="442" t="s">
        <v>330</v>
      </c>
      <c r="AC19" s="894" t="s">
        <v>331</v>
      </c>
      <c r="AD19" s="1072" t="s">
        <v>34</v>
      </c>
      <c r="AE19" s="734"/>
      <c r="AF19" s="734"/>
      <c r="AG19" s="734"/>
      <c r="AH19" s="734"/>
      <c r="AI19" s="734"/>
      <c r="AJ19" s="734"/>
      <c r="AK19" s="734"/>
      <c r="AL19" s="772"/>
      <c r="AM19" s="90"/>
      <c r="AN19" s="442" t="s">
        <v>330</v>
      </c>
      <c r="AO19" s="894" t="s">
        <v>331</v>
      </c>
      <c r="AP19" s="1072" t="s">
        <v>34</v>
      </c>
      <c r="AQ19" s="383">
        <v>1987.7285369999997</v>
      </c>
      <c r="AR19" s="921">
        <v>1237.282843070001</v>
      </c>
      <c r="AS19" s="1049"/>
      <c r="AT19" s="384"/>
      <c r="AV19" s="442" t="s">
        <v>330</v>
      </c>
      <c r="AW19" s="894" t="s">
        <v>331</v>
      </c>
      <c r="AX19" s="1072" t="s">
        <v>34</v>
      </c>
      <c r="AY19" s="392">
        <v>32.596886395858462</v>
      </c>
      <c r="AZ19" s="392">
        <v>32.98763239562286</v>
      </c>
      <c r="BA19" s="392">
        <v>36.049696621677363</v>
      </c>
      <c r="BB19" s="393">
        <v>32.894927389090931</v>
      </c>
      <c r="BC19" s="1095" t="s">
        <v>369</v>
      </c>
      <c r="BD19" s="1095" t="s">
        <v>369</v>
      </c>
      <c r="BF19" s="442" t="s">
        <v>330</v>
      </c>
      <c r="BG19" s="894" t="s">
        <v>331</v>
      </c>
      <c r="BH19" s="1072" t="s">
        <v>34</v>
      </c>
      <c r="BI19" s="392" t="s">
        <v>197</v>
      </c>
      <c r="BJ19" s="392" t="s">
        <v>197</v>
      </c>
      <c r="BK19" s="392" t="s">
        <v>197</v>
      </c>
      <c r="BL19" s="393" t="s">
        <v>197</v>
      </c>
    </row>
    <row r="20" spans="1:64" s="79" customFormat="1" ht="15" customHeight="1">
      <c r="A20" s="442" t="s">
        <v>332</v>
      </c>
      <c r="B20" s="894" t="s">
        <v>344</v>
      </c>
      <c r="C20" s="1073" t="s">
        <v>34</v>
      </c>
      <c r="D20" s="872">
        <v>45.169677999999998</v>
      </c>
      <c r="E20" s="872">
        <v>1384.92</v>
      </c>
      <c r="F20" s="872">
        <v>51.867495809999994</v>
      </c>
      <c r="G20" s="872">
        <v>1584.4330000000009</v>
      </c>
      <c r="H20" s="872">
        <v>65.352894000000006</v>
      </c>
      <c r="I20" s="872">
        <v>3303.58</v>
      </c>
      <c r="J20" s="872">
        <v>57.367689209999988</v>
      </c>
      <c r="K20" s="873">
        <v>3678.0580000000009</v>
      </c>
      <c r="L20" s="874"/>
      <c r="M20" s="875"/>
      <c r="N20" s="751"/>
      <c r="O20" s="752"/>
      <c r="P20" s="876"/>
      <c r="Q20" s="876"/>
      <c r="R20" s="876"/>
      <c r="S20" s="877"/>
      <c r="T20" s="878"/>
      <c r="U20" s="8"/>
      <c r="V20" s="8"/>
      <c r="W20" s="8"/>
      <c r="X20" s="878"/>
      <c r="Y20" s="8"/>
      <c r="Z20" s="8"/>
      <c r="AA20" s="879"/>
      <c r="AB20" s="442" t="s">
        <v>332</v>
      </c>
      <c r="AC20" s="894" t="s">
        <v>344</v>
      </c>
      <c r="AD20" s="1073" t="s">
        <v>34</v>
      </c>
      <c r="AE20" s="734"/>
      <c r="AF20" s="734"/>
      <c r="AG20" s="734"/>
      <c r="AH20" s="734"/>
      <c r="AI20" s="734"/>
      <c r="AJ20" s="734"/>
      <c r="AK20" s="734"/>
      <c r="AL20" s="772"/>
      <c r="AM20" s="90"/>
      <c r="AN20" s="442" t="s">
        <v>332</v>
      </c>
      <c r="AO20" s="894" t="s">
        <v>333</v>
      </c>
      <c r="AP20" s="1073" t="s">
        <v>34</v>
      </c>
      <c r="AQ20" s="383">
        <v>551.80713400000002</v>
      </c>
      <c r="AR20" s="921">
        <v>657.39980660000003</v>
      </c>
      <c r="AS20" s="1049"/>
      <c r="AT20" s="384"/>
      <c r="AV20" s="442" t="s">
        <v>332</v>
      </c>
      <c r="AW20" s="894" t="s">
        <v>344</v>
      </c>
      <c r="AX20" s="1073" t="s">
        <v>34</v>
      </c>
      <c r="AY20" s="392">
        <v>30.660391247420453</v>
      </c>
      <c r="AZ20" s="392">
        <v>30.547705750130394</v>
      </c>
      <c r="BA20" s="392">
        <v>50.549865473440235</v>
      </c>
      <c r="BB20" s="393">
        <v>64.113755506799535</v>
      </c>
      <c r="BC20" s="1095" t="s">
        <v>369</v>
      </c>
      <c r="BD20" s="1095" t="s">
        <v>369</v>
      </c>
      <c r="BF20" s="442" t="s">
        <v>332</v>
      </c>
      <c r="BG20" s="894" t="s">
        <v>344</v>
      </c>
      <c r="BH20" s="1073" t="s">
        <v>34</v>
      </c>
      <c r="BI20" s="392" t="s">
        <v>197</v>
      </c>
      <c r="BJ20" s="392" t="s">
        <v>197</v>
      </c>
      <c r="BK20" s="392" t="s">
        <v>197</v>
      </c>
      <c r="BL20" s="393" t="s">
        <v>197</v>
      </c>
    </row>
    <row r="21" spans="1:64" s="79" customFormat="1" ht="15" customHeight="1">
      <c r="A21" s="1074">
        <v>4</v>
      </c>
      <c r="B21" s="894" t="s">
        <v>334</v>
      </c>
      <c r="C21" s="1072" t="s">
        <v>305</v>
      </c>
      <c r="D21" s="872">
        <v>41.875914999999999</v>
      </c>
      <c r="E21" s="872">
        <v>4412.09</v>
      </c>
      <c r="F21" s="872">
        <v>89.012005000000002</v>
      </c>
      <c r="G21" s="872">
        <v>9613.1960000000054</v>
      </c>
      <c r="H21" s="872">
        <v>1124.8796540000001</v>
      </c>
      <c r="I21" s="872">
        <v>147363.94</v>
      </c>
      <c r="J21" s="872">
        <v>1326.4814700000004</v>
      </c>
      <c r="K21" s="873">
        <v>173700.02000000016</v>
      </c>
      <c r="L21" s="874"/>
      <c r="M21" s="875"/>
      <c r="N21" s="751"/>
      <c r="O21" s="752"/>
      <c r="P21" s="876"/>
      <c r="Q21" s="876"/>
      <c r="R21" s="876"/>
      <c r="S21" s="877"/>
      <c r="T21" s="878" t="s">
        <v>367</v>
      </c>
      <c r="U21" s="8" t="s">
        <v>367</v>
      </c>
      <c r="V21" s="8" t="s">
        <v>367</v>
      </c>
      <c r="W21" s="8" t="s">
        <v>367</v>
      </c>
      <c r="X21" s="878" t="s">
        <v>367</v>
      </c>
      <c r="Y21" s="8" t="s">
        <v>367</v>
      </c>
      <c r="Z21" s="8" t="s">
        <v>367</v>
      </c>
      <c r="AA21" s="879" t="s">
        <v>367</v>
      </c>
      <c r="AB21" s="1074">
        <v>4</v>
      </c>
      <c r="AC21" s="894" t="s">
        <v>334</v>
      </c>
      <c r="AD21" s="1072" t="s">
        <v>305</v>
      </c>
      <c r="AE21" s="889">
        <v>-2.886579864025407E-15</v>
      </c>
      <c r="AF21" s="889">
        <v>-2.8421709430404007E-13</v>
      </c>
      <c r="AG21" s="889">
        <v>0</v>
      </c>
      <c r="AH21" s="889">
        <v>1.1368683772161603E-13</v>
      </c>
      <c r="AI21" s="889">
        <v>0</v>
      </c>
      <c r="AJ21" s="889">
        <v>1.0000000002037268E-2</v>
      </c>
      <c r="AK21" s="889">
        <v>9.2370555648813024E-14</v>
      </c>
      <c r="AL21" s="890">
        <v>8.1854523159563541E-12</v>
      </c>
      <c r="AM21" s="90"/>
      <c r="AN21" s="1074">
        <v>4</v>
      </c>
      <c r="AO21" s="894" t="s">
        <v>334</v>
      </c>
      <c r="AP21" s="1072" t="s">
        <v>305</v>
      </c>
      <c r="AQ21" s="383">
        <v>91.923260999999911</v>
      </c>
      <c r="AR21" s="921">
        <v>91.3305349999996</v>
      </c>
      <c r="AS21" s="1049"/>
      <c r="AT21" s="384"/>
      <c r="AV21" s="1074">
        <v>4</v>
      </c>
      <c r="AW21" s="894" t="s">
        <v>334</v>
      </c>
      <c r="AX21" s="1072" t="s">
        <v>305</v>
      </c>
      <c r="AY21" s="392">
        <v>105.36104106620715</v>
      </c>
      <c r="AZ21" s="392">
        <v>107.99887048943573</v>
      </c>
      <c r="BA21" s="392">
        <v>131.00418295946884</v>
      </c>
      <c r="BB21" s="393">
        <v>130.94794305720691</v>
      </c>
      <c r="BC21" s="1095" t="s">
        <v>369</v>
      </c>
      <c r="BD21" s="1095" t="s">
        <v>369</v>
      </c>
      <c r="BF21" s="1074">
        <v>4</v>
      </c>
      <c r="BG21" s="894" t="s">
        <v>334</v>
      </c>
      <c r="BH21" s="1072" t="s">
        <v>305</v>
      </c>
      <c r="BI21" s="392" t="s">
        <v>197</v>
      </c>
      <c r="BJ21" s="392" t="s">
        <v>197</v>
      </c>
      <c r="BK21" s="392" t="s">
        <v>197</v>
      </c>
      <c r="BL21" s="393" t="s">
        <v>197</v>
      </c>
    </row>
    <row r="22" spans="1:64" s="79" customFormat="1" ht="15" customHeight="1">
      <c r="A22" s="442" t="s">
        <v>193</v>
      </c>
      <c r="B22" s="1071" t="s">
        <v>335</v>
      </c>
      <c r="C22" s="614" t="s">
        <v>305</v>
      </c>
      <c r="D22" s="872">
        <v>40.776327000000002</v>
      </c>
      <c r="E22" s="872">
        <v>4297.5200000000004</v>
      </c>
      <c r="F22" s="872">
        <v>87.684167000000002</v>
      </c>
      <c r="G22" s="872">
        <v>9501.1240000000053</v>
      </c>
      <c r="H22" s="872">
        <v>1055.8156300000001</v>
      </c>
      <c r="I22" s="872">
        <v>139399.5</v>
      </c>
      <c r="J22" s="872">
        <v>1277.0865670000003</v>
      </c>
      <c r="K22" s="873">
        <v>168174.37700000015</v>
      </c>
      <c r="L22" s="874"/>
      <c r="M22" s="875"/>
      <c r="N22" s="751"/>
      <c r="O22" s="752"/>
      <c r="P22" s="876"/>
      <c r="Q22" s="876"/>
      <c r="R22" s="876"/>
      <c r="S22" s="877"/>
      <c r="T22" s="878"/>
      <c r="U22" s="8"/>
      <c r="V22" s="8"/>
      <c r="W22" s="8"/>
      <c r="X22" s="878"/>
      <c r="Y22" s="8"/>
      <c r="Z22" s="8"/>
      <c r="AA22" s="879"/>
      <c r="AB22" s="442" t="s">
        <v>193</v>
      </c>
      <c r="AC22" s="1071" t="s">
        <v>335</v>
      </c>
      <c r="AD22" s="614" t="s">
        <v>305</v>
      </c>
      <c r="AE22" s="737"/>
      <c r="AF22" s="737"/>
      <c r="AG22" s="737"/>
      <c r="AH22" s="737"/>
      <c r="AI22" s="737"/>
      <c r="AJ22" s="737"/>
      <c r="AK22" s="737"/>
      <c r="AL22" s="773"/>
      <c r="AM22" s="90"/>
      <c r="AN22" s="442" t="s">
        <v>193</v>
      </c>
      <c r="AO22" s="1071" t="s">
        <v>335</v>
      </c>
      <c r="AP22" s="614" t="s">
        <v>305</v>
      </c>
      <c r="AQ22" s="383">
        <v>78.082697000000053</v>
      </c>
      <c r="AR22" s="921">
        <v>90.597599999999602</v>
      </c>
      <c r="AS22" s="1049"/>
      <c r="AT22" s="384"/>
      <c r="AV22" s="442" t="s">
        <v>193</v>
      </c>
      <c r="AW22" s="1071" t="s">
        <v>335</v>
      </c>
      <c r="AX22" s="614" t="s">
        <v>305</v>
      </c>
      <c r="AY22" s="392">
        <v>105.39252346097774</v>
      </c>
      <c r="AZ22" s="392">
        <v>108.35620985029151</v>
      </c>
      <c r="BA22" s="392">
        <v>132.03015378736151</v>
      </c>
      <c r="BB22" s="393">
        <v>131.68596502824238</v>
      </c>
      <c r="BC22" s="1095" t="s">
        <v>369</v>
      </c>
      <c r="BD22" s="1095" t="s">
        <v>369</v>
      </c>
      <c r="BF22" s="442" t="s">
        <v>193</v>
      </c>
      <c r="BG22" s="1071" t="s">
        <v>335</v>
      </c>
      <c r="BH22" s="614" t="s">
        <v>305</v>
      </c>
      <c r="BI22" s="392" t="s">
        <v>197</v>
      </c>
      <c r="BJ22" s="392" t="s">
        <v>197</v>
      </c>
      <c r="BK22" s="392" t="s">
        <v>197</v>
      </c>
      <c r="BL22" s="393" t="s">
        <v>197</v>
      </c>
    </row>
    <row r="23" spans="1:64" s="79" customFormat="1" ht="15" customHeight="1">
      <c r="A23" s="442" t="s">
        <v>336</v>
      </c>
      <c r="B23" s="1071" t="s">
        <v>337</v>
      </c>
      <c r="C23" s="614" t="s">
        <v>305</v>
      </c>
      <c r="D23" s="872">
        <v>1.099588</v>
      </c>
      <c r="E23" s="872">
        <v>114.57</v>
      </c>
      <c r="F23" s="872">
        <v>1.3278380000000001</v>
      </c>
      <c r="G23" s="872">
        <v>112.072</v>
      </c>
      <c r="H23" s="872">
        <v>69.064024000000003</v>
      </c>
      <c r="I23" s="872">
        <v>7964.43</v>
      </c>
      <c r="J23" s="872">
        <v>49.394903000000021</v>
      </c>
      <c r="K23" s="873">
        <v>5525.6430000000028</v>
      </c>
      <c r="L23" s="874"/>
      <c r="M23" s="875"/>
      <c r="N23" s="751"/>
      <c r="O23" s="752"/>
      <c r="P23" s="876"/>
      <c r="Q23" s="876"/>
      <c r="R23" s="876"/>
      <c r="S23" s="877"/>
      <c r="T23" s="878"/>
      <c r="U23" s="8"/>
      <c r="V23" s="8"/>
      <c r="W23" s="8"/>
      <c r="X23" s="878"/>
      <c r="Y23" s="8"/>
      <c r="Z23" s="8"/>
      <c r="AA23" s="879"/>
      <c r="AB23" s="442" t="s">
        <v>336</v>
      </c>
      <c r="AC23" s="1071" t="s">
        <v>337</v>
      </c>
      <c r="AD23" s="614" t="s">
        <v>305</v>
      </c>
      <c r="AE23" s="737"/>
      <c r="AF23" s="737"/>
      <c r="AG23" s="737"/>
      <c r="AH23" s="737"/>
      <c r="AI23" s="737"/>
      <c r="AJ23" s="737"/>
      <c r="AK23" s="737"/>
      <c r="AL23" s="773"/>
      <c r="AM23" s="90"/>
      <c r="AN23" s="442" t="s">
        <v>336</v>
      </c>
      <c r="AO23" s="1071" t="s">
        <v>337</v>
      </c>
      <c r="AP23" s="614" t="s">
        <v>305</v>
      </c>
      <c r="AQ23" s="383">
        <v>13.840564000000001</v>
      </c>
      <c r="AR23" s="921">
        <v>0.73293499999997636</v>
      </c>
      <c r="AS23" s="1049"/>
      <c r="AT23" s="384"/>
      <c r="AV23" s="442" t="s">
        <v>336</v>
      </c>
      <c r="AW23" s="1071" t="s">
        <v>337</v>
      </c>
      <c r="AX23" s="614" t="s">
        <v>305</v>
      </c>
      <c r="AY23" s="392">
        <v>104.19357068283756</v>
      </c>
      <c r="AZ23" s="392">
        <v>84.401862275367932</v>
      </c>
      <c r="BA23" s="392">
        <v>115.31951859625208</v>
      </c>
      <c r="BB23" s="393">
        <v>111.86666365151078</v>
      </c>
      <c r="BC23" s="1095" t="s">
        <v>369</v>
      </c>
      <c r="BD23" s="1095" t="s">
        <v>369</v>
      </c>
      <c r="BF23" s="442" t="s">
        <v>336</v>
      </c>
      <c r="BG23" s="1071" t="s">
        <v>337</v>
      </c>
      <c r="BH23" s="614" t="s">
        <v>305</v>
      </c>
      <c r="BI23" s="392" t="s">
        <v>197</v>
      </c>
      <c r="BJ23" s="392" t="s">
        <v>197</v>
      </c>
      <c r="BK23" s="392" t="s">
        <v>197</v>
      </c>
      <c r="BL23" s="393" t="s">
        <v>197</v>
      </c>
    </row>
    <row r="24" spans="1:64" s="380" customFormat="1" ht="15" customHeight="1">
      <c r="A24" s="901">
        <v>5</v>
      </c>
      <c r="B24" s="436" t="s">
        <v>248</v>
      </c>
      <c r="C24" s="860" t="s">
        <v>34</v>
      </c>
      <c r="D24" s="309">
        <v>268.05865299999999</v>
      </c>
      <c r="E24" s="309">
        <v>46395.55</v>
      </c>
      <c r="F24" s="309">
        <v>470.75675399999983</v>
      </c>
      <c r="G24" s="309">
        <v>80208.383000000031</v>
      </c>
      <c r="H24" s="309">
        <v>2514.7737609999999</v>
      </c>
      <c r="I24" s="309">
        <v>480317.05999999994</v>
      </c>
      <c r="J24" s="309">
        <v>2779.9194352000004</v>
      </c>
      <c r="K24" s="861">
        <v>558669.19499999995</v>
      </c>
      <c r="L24" s="883" t="s">
        <v>367</v>
      </c>
      <c r="M24" s="884" t="s">
        <v>367</v>
      </c>
      <c r="N24" s="885" t="s">
        <v>367</v>
      </c>
      <c r="O24" s="886" t="s">
        <v>367</v>
      </c>
      <c r="P24" s="887" t="s">
        <v>367</v>
      </c>
      <c r="Q24" s="887" t="s">
        <v>367</v>
      </c>
      <c r="R24" s="887" t="s">
        <v>367</v>
      </c>
      <c r="S24" s="888" t="s">
        <v>367</v>
      </c>
      <c r="T24" s="864" t="s">
        <v>367</v>
      </c>
      <c r="U24" s="727" t="s">
        <v>367</v>
      </c>
      <c r="V24" s="727" t="s">
        <v>367</v>
      </c>
      <c r="W24" s="727" t="s">
        <v>367</v>
      </c>
      <c r="X24" s="864" t="s">
        <v>367</v>
      </c>
      <c r="Y24" s="727" t="s">
        <v>367</v>
      </c>
      <c r="Z24" s="727" t="s">
        <v>367</v>
      </c>
      <c r="AA24" s="865" t="s">
        <v>367</v>
      </c>
      <c r="AB24" s="902">
        <v>5</v>
      </c>
      <c r="AC24" s="903" t="s">
        <v>248</v>
      </c>
      <c r="AD24" s="77" t="s">
        <v>196</v>
      </c>
      <c r="AE24" s="889">
        <v>0</v>
      </c>
      <c r="AF24" s="889">
        <v>0</v>
      </c>
      <c r="AG24" s="889">
        <v>0</v>
      </c>
      <c r="AH24" s="889">
        <v>0</v>
      </c>
      <c r="AI24" s="889">
        <v>0</v>
      </c>
      <c r="AJ24" s="889">
        <v>0</v>
      </c>
      <c r="AK24" s="889">
        <v>0</v>
      </c>
      <c r="AL24" s="890">
        <v>0</v>
      </c>
      <c r="AM24" s="868"/>
      <c r="AN24" s="226">
        <v>5</v>
      </c>
      <c r="AO24" s="903" t="s">
        <v>248</v>
      </c>
      <c r="AP24" s="77" t="s">
        <v>196</v>
      </c>
      <c r="AQ24" s="383">
        <v>1120.6778920000002</v>
      </c>
      <c r="AR24" s="921">
        <v>1348.2593187999992</v>
      </c>
      <c r="AS24" s="1049"/>
      <c r="AT24" s="384"/>
      <c r="AV24" s="904">
        <v>5</v>
      </c>
      <c r="AW24" s="903" t="s">
        <v>248</v>
      </c>
      <c r="AX24" s="193" t="s">
        <v>141</v>
      </c>
      <c r="AY24" s="392">
        <v>173.07984458162596</v>
      </c>
      <c r="AZ24" s="392">
        <v>170.38179976914375</v>
      </c>
      <c r="BA24" s="392">
        <v>190.99811977082257</v>
      </c>
      <c r="BB24" s="393">
        <v>200.96596610894468</v>
      </c>
      <c r="BC24" s="1095" t="s">
        <v>369</v>
      </c>
      <c r="BD24" s="1095" t="s">
        <v>369</v>
      </c>
      <c r="BF24" s="904">
        <v>5</v>
      </c>
      <c r="BG24" s="903" t="s">
        <v>248</v>
      </c>
      <c r="BH24" s="193" t="s">
        <v>141</v>
      </c>
      <c r="BI24" s="392" t="s">
        <v>197</v>
      </c>
      <c r="BJ24" s="392" t="s">
        <v>197</v>
      </c>
      <c r="BK24" s="392" t="s">
        <v>197</v>
      </c>
      <c r="BL24" s="393" t="s">
        <v>197</v>
      </c>
    </row>
    <row r="25" spans="1:64" s="79" customFormat="1" ht="15" customHeight="1">
      <c r="A25" s="869" t="s">
        <v>227</v>
      </c>
      <c r="B25" s="437" t="s">
        <v>201</v>
      </c>
      <c r="C25" s="891" t="s">
        <v>34</v>
      </c>
      <c r="D25" s="872">
        <v>259.13299999999998</v>
      </c>
      <c r="E25" s="872">
        <v>42758.33</v>
      </c>
      <c r="F25" s="872">
        <v>452.46199999999982</v>
      </c>
      <c r="G25" s="872">
        <v>74490.276000000027</v>
      </c>
      <c r="H25" s="872">
        <v>2085.165</v>
      </c>
      <c r="I25" s="872">
        <v>407001.22</v>
      </c>
      <c r="J25" s="872">
        <v>2274.7510000000007</v>
      </c>
      <c r="K25" s="873">
        <v>471348.179</v>
      </c>
      <c r="L25" s="874"/>
      <c r="M25" s="875"/>
      <c r="N25" s="751"/>
      <c r="O25" s="752"/>
      <c r="P25" s="876"/>
      <c r="Q25" s="876"/>
      <c r="R25" s="876"/>
      <c r="S25" s="877"/>
      <c r="T25" s="878" t="s">
        <v>367</v>
      </c>
      <c r="U25" s="8" t="s">
        <v>367</v>
      </c>
      <c r="V25" s="8" t="s">
        <v>367</v>
      </c>
      <c r="W25" s="8" t="s">
        <v>367</v>
      </c>
      <c r="X25" s="878" t="s">
        <v>367</v>
      </c>
      <c r="Y25" s="8" t="s">
        <v>367</v>
      </c>
      <c r="Z25" s="8" t="s">
        <v>367</v>
      </c>
      <c r="AA25" s="879" t="s">
        <v>367</v>
      </c>
      <c r="AB25" s="2" t="s">
        <v>227</v>
      </c>
      <c r="AC25" s="19" t="s">
        <v>201</v>
      </c>
      <c r="AD25" s="77" t="s">
        <v>196</v>
      </c>
      <c r="AE25" s="734"/>
      <c r="AF25" s="734"/>
      <c r="AG25" s="734"/>
      <c r="AH25" s="734"/>
      <c r="AI25" s="734"/>
      <c r="AJ25" s="734"/>
      <c r="AK25" s="734"/>
      <c r="AL25" s="772"/>
      <c r="AM25" s="90" t="s">
        <v>197</v>
      </c>
      <c r="AN25" s="226" t="s">
        <v>227</v>
      </c>
      <c r="AO25" s="19" t="s">
        <v>201</v>
      </c>
      <c r="AP25" s="77" t="s">
        <v>196</v>
      </c>
      <c r="AQ25" s="383">
        <v>962.08799999999974</v>
      </c>
      <c r="AR25" s="921">
        <v>945.36499999999933</v>
      </c>
      <c r="AS25" s="1049"/>
      <c r="AT25" s="384"/>
      <c r="AV25" s="316" t="s">
        <v>227</v>
      </c>
      <c r="AW25" s="19" t="s">
        <v>201</v>
      </c>
      <c r="AX25" s="193" t="s">
        <v>141</v>
      </c>
      <c r="AY25" s="392">
        <v>165.00534474574835</v>
      </c>
      <c r="AZ25" s="392">
        <v>164.63322002731735</v>
      </c>
      <c r="BA25" s="392">
        <v>195.1889754527819</v>
      </c>
      <c r="BB25" s="393">
        <v>207.20869185242685</v>
      </c>
      <c r="BC25" s="1095" t="s">
        <v>369</v>
      </c>
      <c r="BD25" s="1095" t="s">
        <v>369</v>
      </c>
      <c r="BF25" s="316" t="s">
        <v>227</v>
      </c>
      <c r="BG25" s="19" t="s">
        <v>201</v>
      </c>
      <c r="BH25" s="193" t="s">
        <v>141</v>
      </c>
      <c r="BI25" s="392" t="s">
        <v>197</v>
      </c>
      <c r="BJ25" s="392" t="s">
        <v>197</v>
      </c>
      <c r="BK25" s="392" t="s">
        <v>197</v>
      </c>
      <c r="BL25" s="393" t="s">
        <v>197</v>
      </c>
    </row>
    <row r="26" spans="1:64" s="79" customFormat="1" ht="15" customHeight="1">
      <c r="A26" s="869" t="s">
        <v>297</v>
      </c>
      <c r="B26" s="437" t="s">
        <v>202</v>
      </c>
      <c r="C26" s="891" t="s">
        <v>34</v>
      </c>
      <c r="D26" s="872">
        <v>8.9256530000000005</v>
      </c>
      <c r="E26" s="872">
        <v>3637.22</v>
      </c>
      <c r="F26" s="872">
        <v>18.294754000000008</v>
      </c>
      <c r="G26" s="872">
        <v>5718.1069999999991</v>
      </c>
      <c r="H26" s="872">
        <v>429.60876100000002</v>
      </c>
      <c r="I26" s="872">
        <v>73315.839999999997</v>
      </c>
      <c r="J26" s="872">
        <v>505.16843519999998</v>
      </c>
      <c r="K26" s="873">
        <v>87321.015999999945</v>
      </c>
      <c r="L26" s="874"/>
      <c r="M26" s="875"/>
      <c r="N26" s="751"/>
      <c r="O26" s="752"/>
      <c r="P26" s="876"/>
      <c r="Q26" s="876"/>
      <c r="R26" s="876"/>
      <c r="S26" s="877"/>
      <c r="T26" s="878" t="s">
        <v>367</v>
      </c>
      <c r="U26" s="8" t="s">
        <v>367</v>
      </c>
      <c r="V26" s="8" t="s">
        <v>367</v>
      </c>
      <c r="W26" s="8" t="s">
        <v>367</v>
      </c>
      <c r="X26" s="878" t="s">
        <v>367</v>
      </c>
      <c r="Y26" s="8" t="s">
        <v>367</v>
      </c>
      <c r="Z26" s="8" t="s">
        <v>367</v>
      </c>
      <c r="AA26" s="879" t="s">
        <v>367</v>
      </c>
      <c r="AB26" s="2" t="s">
        <v>297</v>
      </c>
      <c r="AC26" s="19" t="s">
        <v>202</v>
      </c>
      <c r="AD26" s="77" t="s">
        <v>196</v>
      </c>
      <c r="AE26" s="734"/>
      <c r="AF26" s="734"/>
      <c r="AG26" s="734"/>
      <c r="AH26" s="734"/>
      <c r="AI26" s="734"/>
      <c r="AJ26" s="734"/>
      <c r="AK26" s="734"/>
      <c r="AL26" s="772"/>
      <c r="AM26" s="90"/>
      <c r="AN26" s="226" t="s">
        <v>297</v>
      </c>
      <c r="AO26" s="19" t="s">
        <v>202</v>
      </c>
      <c r="AP26" s="77" t="s">
        <v>196</v>
      </c>
      <c r="AQ26" s="394">
        <v>158.58989200000002</v>
      </c>
      <c r="AR26" s="921">
        <v>402.89431880000006</v>
      </c>
      <c r="AS26" s="1049"/>
      <c r="AT26" s="384"/>
      <c r="AV26" s="316" t="s">
        <v>297</v>
      </c>
      <c r="AW26" s="19" t="s">
        <v>202</v>
      </c>
      <c r="AX26" s="193" t="s">
        <v>141</v>
      </c>
      <c r="AY26" s="392">
        <v>407.5018376806716</v>
      </c>
      <c r="AZ26" s="392">
        <v>312.55446233384697</v>
      </c>
      <c r="BA26" s="392">
        <v>170.65722735575216</v>
      </c>
      <c r="BB26" s="393">
        <v>172.85524968603571</v>
      </c>
      <c r="BC26" s="1095" t="s">
        <v>369</v>
      </c>
      <c r="BD26" s="1095" t="s">
        <v>369</v>
      </c>
      <c r="BF26" s="316" t="s">
        <v>297</v>
      </c>
      <c r="BG26" s="19" t="s">
        <v>202</v>
      </c>
      <c r="BH26" s="193" t="s">
        <v>141</v>
      </c>
      <c r="BI26" s="392" t="s">
        <v>197</v>
      </c>
      <c r="BJ26" s="392" t="s">
        <v>197</v>
      </c>
      <c r="BK26" s="392" t="s">
        <v>197</v>
      </c>
      <c r="BL26" s="393" t="s">
        <v>197</v>
      </c>
    </row>
    <row r="27" spans="1:64" s="79" customFormat="1" ht="15" customHeight="1">
      <c r="A27" s="892" t="s">
        <v>15</v>
      </c>
      <c r="B27" s="438" t="s">
        <v>311</v>
      </c>
      <c r="C27" s="870" t="s">
        <v>34</v>
      </c>
      <c r="D27" s="872">
        <v>0.39400000000000002</v>
      </c>
      <c r="E27" s="872">
        <v>481.88</v>
      </c>
      <c r="F27" s="872">
        <v>0.39200000000000013</v>
      </c>
      <c r="G27" s="872">
        <v>428.935</v>
      </c>
      <c r="H27" s="872">
        <v>7.0000000000000001E-3</v>
      </c>
      <c r="I27" s="872">
        <v>9.57</v>
      </c>
      <c r="J27" s="872">
        <v>7.1000000000000008E-2</v>
      </c>
      <c r="K27" s="873">
        <v>71.849999999999994</v>
      </c>
      <c r="L27" s="874"/>
      <c r="M27" s="875"/>
      <c r="N27" s="751"/>
      <c r="O27" s="752"/>
      <c r="P27" s="876"/>
      <c r="Q27" s="876"/>
      <c r="R27" s="876"/>
      <c r="S27" s="877"/>
      <c r="T27" s="878" t="s">
        <v>367</v>
      </c>
      <c r="U27" s="8" t="s">
        <v>367</v>
      </c>
      <c r="V27" s="8" t="s">
        <v>367</v>
      </c>
      <c r="W27" s="8" t="s">
        <v>367</v>
      </c>
      <c r="X27" s="878" t="s">
        <v>367</v>
      </c>
      <c r="Y27" s="8" t="s">
        <v>367</v>
      </c>
      <c r="Z27" s="8" t="s">
        <v>367</v>
      </c>
      <c r="AA27" s="879" t="s">
        <v>367</v>
      </c>
      <c r="AB27" s="3" t="s">
        <v>15</v>
      </c>
      <c r="AC27" s="20" t="s">
        <v>311</v>
      </c>
      <c r="AD27" s="77" t="s">
        <v>196</v>
      </c>
      <c r="AE27" s="737" t="s">
        <v>367</v>
      </c>
      <c r="AF27" s="737" t="s">
        <v>367</v>
      </c>
      <c r="AG27" s="737" t="s">
        <v>367</v>
      </c>
      <c r="AH27" s="737" t="s">
        <v>367</v>
      </c>
      <c r="AI27" s="737" t="s">
        <v>367</v>
      </c>
      <c r="AJ27" s="737" t="s">
        <v>367</v>
      </c>
      <c r="AK27" s="737" t="s">
        <v>367</v>
      </c>
      <c r="AL27" s="905" t="s">
        <v>367</v>
      </c>
      <c r="AM27" s="90"/>
      <c r="AN27" s="225" t="s">
        <v>15</v>
      </c>
      <c r="AO27" s="20" t="s">
        <v>311</v>
      </c>
      <c r="AP27" s="77" t="s">
        <v>196</v>
      </c>
      <c r="AQ27" s="394">
        <v>0.38700000000000001</v>
      </c>
      <c r="AR27" s="921">
        <v>0.32100000000000012</v>
      </c>
      <c r="AS27" s="1049"/>
      <c r="AT27" s="384"/>
      <c r="AV27" s="317" t="s">
        <v>15</v>
      </c>
      <c r="AW27" s="20" t="s">
        <v>311</v>
      </c>
      <c r="AX27" s="193" t="s">
        <v>141</v>
      </c>
      <c r="AY27" s="392">
        <v>1223.0456852791879</v>
      </c>
      <c r="AZ27" s="392">
        <v>1094.2219387755099</v>
      </c>
      <c r="BA27" s="392">
        <v>1367.1428571428571</v>
      </c>
      <c r="BB27" s="393">
        <v>1011.9718309859153</v>
      </c>
      <c r="BC27" s="1095" t="s">
        <v>369</v>
      </c>
      <c r="BD27" s="1095" t="s">
        <v>369</v>
      </c>
      <c r="BF27" s="317" t="s">
        <v>15</v>
      </c>
      <c r="BG27" s="20" t="s">
        <v>311</v>
      </c>
      <c r="BH27" s="193" t="s">
        <v>141</v>
      </c>
      <c r="BI27" s="392" t="s">
        <v>197</v>
      </c>
      <c r="BJ27" s="392" t="s">
        <v>197</v>
      </c>
      <c r="BK27" s="392" t="s">
        <v>197</v>
      </c>
      <c r="BL27" s="393" t="s">
        <v>197</v>
      </c>
    </row>
    <row r="28" spans="1:64" s="380" customFormat="1" ht="15" customHeight="1">
      <c r="A28" s="859">
        <v>6</v>
      </c>
      <c r="B28" s="428" t="s">
        <v>250</v>
      </c>
      <c r="C28" s="881" t="s">
        <v>34</v>
      </c>
      <c r="D28" s="309">
        <v>225.60520199999999</v>
      </c>
      <c r="E28" s="309">
        <v>52831.399999999994</v>
      </c>
      <c r="F28" s="309">
        <v>254.3808477</v>
      </c>
      <c r="G28" s="309">
        <v>66270.518999999986</v>
      </c>
      <c r="H28" s="309">
        <v>990.38243</v>
      </c>
      <c r="I28" s="309">
        <v>306542.65999999997</v>
      </c>
      <c r="J28" s="309">
        <v>1040.0050157300002</v>
      </c>
      <c r="K28" s="861">
        <v>313074.05550000007</v>
      </c>
      <c r="L28" s="883" t="s">
        <v>367</v>
      </c>
      <c r="M28" s="884" t="s">
        <v>367</v>
      </c>
      <c r="N28" s="885" t="s">
        <v>367</v>
      </c>
      <c r="O28" s="886" t="s">
        <v>367</v>
      </c>
      <c r="P28" s="887" t="s">
        <v>367</v>
      </c>
      <c r="Q28" s="887" t="s">
        <v>367</v>
      </c>
      <c r="R28" s="887" t="s">
        <v>367</v>
      </c>
      <c r="S28" s="888" t="s">
        <v>367</v>
      </c>
      <c r="T28" s="864" t="s">
        <v>367</v>
      </c>
      <c r="U28" s="727" t="s">
        <v>367</v>
      </c>
      <c r="V28" s="727" t="s">
        <v>367</v>
      </c>
      <c r="W28" s="727" t="s">
        <v>367</v>
      </c>
      <c r="X28" s="864" t="s">
        <v>367</v>
      </c>
      <c r="Y28" s="727" t="s">
        <v>367</v>
      </c>
      <c r="Z28" s="727" t="s">
        <v>367</v>
      </c>
      <c r="AA28" s="865" t="s">
        <v>367</v>
      </c>
      <c r="AB28" s="2">
        <v>6</v>
      </c>
      <c r="AC28" s="16" t="s">
        <v>250</v>
      </c>
      <c r="AD28" s="77" t="s">
        <v>196</v>
      </c>
      <c r="AE28" s="889">
        <v>0</v>
      </c>
      <c r="AF28" s="889">
        <v>0</v>
      </c>
      <c r="AG28" s="889">
        <v>0</v>
      </c>
      <c r="AH28" s="889">
        <v>0</v>
      </c>
      <c r="AI28" s="889">
        <v>5.3290705182007514E-14</v>
      </c>
      <c r="AJ28" s="889">
        <v>1.1368683772161603E-11</v>
      </c>
      <c r="AK28" s="889">
        <v>8.7041485130612273E-14</v>
      </c>
      <c r="AL28" s="890">
        <v>5.411493475548923E-11</v>
      </c>
      <c r="AM28" s="868"/>
      <c r="AN28" s="226">
        <v>6</v>
      </c>
      <c r="AO28" s="16" t="s">
        <v>250</v>
      </c>
      <c r="AP28" s="77" t="s">
        <v>196</v>
      </c>
      <c r="AQ28" s="383">
        <v>392.95777199999986</v>
      </c>
      <c r="AR28" s="921">
        <v>340.32583196999985</v>
      </c>
      <c r="AS28" s="1049"/>
      <c r="AT28" s="384"/>
      <c r="AV28" s="316">
        <v>6</v>
      </c>
      <c r="AW28" s="16" t="s">
        <v>250</v>
      </c>
      <c r="AX28" s="193" t="s">
        <v>141</v>
      </c>
      <c r="AY28" s="388">
        <v>234.17633783107536</v>
      </c>
      <c r="AZ28" s="388">
        <v>260.51693592182329</v>
      </c>
      <c r="BA28" s="388">
        <v>309.51948531639437</v>
      </c>
      <c r="BB28" s="389">
        <v>301.0312938541428</v>
      </c>
      <c r="BC28" s="1095" t="s">
        <v>369</v>
      </c>
      <c r="BD28" s="1095" t="s">
        <v>369</v>
      </c>
      <c r="BF28" s="316">
        <v>6</v>
      </c>
      <c r="BG28" s="16" t="s">
        <v>250</v>
      </c>
      <c r="BH28" s="193" t="s">
        <v>141</v>
      </c>
      <c r="BI28" s="388" t="s">
        <v>197</v>
      </c>
      <c r="BJ28" s="388" t="s">
        <v>197</v>
      </c>
      <c r="BK28" s="388" t="s">
        <v>197</v>
      </c>
      <c r="BL28" s="389" t="s">
        <v>197</v>
      </c>
    </row>
    <row r="29" spans="1:64" s="380" customFormat="1" ht="15" customHeight="1">
      <c r="A29" s="859" t="s">
        <v>161</v>
      </c>
      <c r="B29" s="880" t="s">
        <v>249</v>
      </c>
      <c r="C29" s="860" t="s">
        <v>34</v>
      </c>
      <c r="D29" s="309">
        <v>127.393929</v>
      </c>
      <c r="E29" s="309">
        <v>18203.28</v>
      </c>
      <c r="F29" s="309">
        <v>124.50544873000003</v>
      </c>
      <c r="G29" s="309">
        <v>19616.730999999992</v>
      </c>
      <c r="H29" s="309">
        <v>1.6839999999999999</v>
      </c>
      <c r="I29" s="309">
        <v>974.98</v>
      </c>
      <c r="J29" s="309">
        <v>2.8670157299999981</v>
      </c>
      <c r="K29" s="861">
        <v>1776.4369999999999</v>
      </c>
      <c r="L29" s="883" t="s">
        <v>367</v>
      </c>
      <c r="M29" s="884" t="s">
        <v>367</v>
      </c>
      <c r="N29" s="885" t="s">
        <v>367</v>
      </c>
      <c r="O29" s="886" t="s">
        <v>367</v>
      </c>
      <c r="P29" s="887" t="s">
        <v>367</v>
      </c>
      <c r="Q29" s="887" t="s">
        <v>367</v>
      </c>
      <c r="R29" s="887" t="s">
        <v>367</v>
      </c>
      <c r="S29" s="888" t="s">
        <v>367</v>
      </c>
      <c r="T29" s="864" t="s">
        <v>367</v>
      </c>
      <c r="U29" s="727" t="s">
        <v>367</v>
      </c>
      <c r="V29" s="727" t="s">
        <v>367</v>
      </c>
      <c r="W29" s="727" t="s">
        <v>367</v>
      </c>
      <c r="X29" s="864" t="s">
        <v>367</v>
      </c>
      <c r="Y29" s="727" t="s">
        <v>367</v>
      </c>
      <c r="Z29" s="727" t="s">
        <v>367</v>
      </c>
      <c r="AA29" s="865" t="s">
        <v>367</v>
      </c>
      <c r="AB29" s="2" t="s">
        <v>161</v>
      </c>
      <c r="AC29" s="19" t="s">
        <v>249</v>
      </c>
      <c r="AD29" s="77" t="s">
        <v>196</v>
      </c>
      <c r="AE29" s="866">
        <v>0</v>
      </c>
      <c r="AF29" s="866">
        <v>0</v>
      </c>
      <c r="AG29" s="866">
        <v>0</v>
      </c>
      <c r="AH29" s="866">
        <v>0</v>
      </c>
      <c r="AI29" s="866">
        <v>0</v>
      </c>
      <c r="AJ29" s="866">
        <v>0</v>
      </c>
      <c r="AK29" s="866">
        <v>0</v>
      </c>
      <c r="AL29" s="867">
        <v>0</v>
      </c>
      <c r="AM29" s="868"/>
      <c r="AN29" s="226" t="s">
        <v>161</v>
      </c>
      <c r="AO29" s="19" t="s">
        <v>249</v>
      </c>
      <c r="AP29" s="77" t="s">
        <v>196</v>
      </c>
      <c r="AQ29" s="396">
        <v>126.10992900000001</v>
      </c>
      <c r="AR29" s="921">
        <v>121.63843300000003</v>
      </c>
      <c r="AS29" s="1049"/>
      <c r="AT29" s="384"/>
      <c r="AV29" s="316">
        <v>6.1</v>
      </c>
      <c r="AW29" s="19" t="s">
        <v>249</v>
      </c>
      <c r="AX29" s="193" t="s">
        <v>141</v>
      </c>
      <c r="AY29" s="392">
        <v>142.88969767154288</v>
      </c>
      <c r="AZ29" s="392">
        <v>157.55720894224024</v>
      </c>
      <c r="BA29" s="392">
        <v>578.96674584323046</v>
      </c>
      <c r="BB29" s="393">
        <v>619.6118777485749</v>
      </c>
      <c r="BC29" s="1095" t="s">
        <v>369</v>
      </c>
      <c r="BD29" s="1095" t="s">
        <v>369</v>
      </c>
      <c r="BF29" s="316">
        <v>6.1</v>
      </c>
      <c r="BG29" s="19" t="s">
        <v>249</v>
      </c>
      <c r="BH29" s="193" t="s">
        <v>141</v>
      </c>
      <c r="BI29" s="392" t="s">
        <v>197</v>
      </c>
      <c r="BJ29" s="392" t="s">
        <v>197</v>
      </c>
      <c r="BK29" s="392" t="s">
        <v>197</v>
      </c>
      <c r="BL29" s="393" t="s">
        <v>197</v>
      </c>
    </row>
    <row r="30" spans="1:64" s="79" customFormat="1" ht="15" customHeight="1">
      <c r="A30" s="869" t="s">
        <v>228</v>
      </c>
      <c r="B30" s="431" t="s">
        <v>201</v>
      </c>
      <c r="C30" s="891" t="s">
        <v>34</v>
      </c>
      <c r="D30" s="872">
        <v>0.19509399999999999</v>
      </c>
      <c r="E30" s="872">
        <v>125.28</v>
      </c>
      <c r="F30" s="872">
        <v>0.17700000000000002</v>
      </c>
      <c r="G30" s="872">
        <v>108.15500000000002</v>
      </c>
      <c r="H30" s="872">
        <v>0.58699999999999997</v>
      </c>
      <c r="I30" s="872">
        <v>287.64</v>
      </c>
      <c r="J30" s="872">
        <v>0</v>
      </c>
      <c r="K30" s="873">
        <v>0</v>
      </c>
      <c r="L30" s="874"/>
      <c r="M30" s="875"/>
      <c r="N30" s="751"/>
      <c r="O30" s="752"/>
      <c r="P30" s="876"/>
      <c r="Q30" s="876"/>
      <c r="R30" s="876"/>
      <c r="S30" s="877"/>
      <c r="T30" s="878" t="s">
        <v>367</v>
      </c>
      <c r="U30" s="8" t="s">
        <v>367</v>
      </c>
      <c r="V30" s="8" t="s">
        <v>367</v>
      </c>
      <c r="W30" s="8" t="s">
        <v>367</v>
      </c>
      <c r="X30" s="878" t="s">
        <v>367</v>
      </c>
      <c r="Y30" s="8" t="s">
        <v>367</v>
      </c>
      <c r="Z30" s="8" t="s">
        <v>367</v>
      </c>
      <c r="AA30" s="879" t="s">
        <v>367</v>
      </c>
      <c r="AB30" s="2" t="s">
        <v>228</v>
      </c>
      <c r="AC30" s="17" t="s">
        <v>201</v>
      </c>
      <c r="AD30" s="77" t="s">
        <v>196</v>
      </c>
      <c r="AE30" s="734"/>
      <c r="AF30" s="734"/>
      <c r="AG30" s="734"/>
      <c r="AH30" s="734"/>
      <c r="AI30" s="734"/>
      <c r="AJ30" s="734"/>
      <c r="AK30" s="734"/>
      <c r="AL30" s="772"/>
      <c r="AM30" s="90"/>
      <c r="AN30" s="226" t="s">
        <v>228</v>
      </c>
      <c r="AO30" s="17" t="s">
        <v>201</v>
      </c>
      <c r="AP30" s="77" t="s">
        <v>196</v>
      </c>
      <c r="AQ30" s="383">
        <v>8.0940000000000456E-3</v>
      </c>
      <c r="AR30" s="921">
        <v>0.17700000000000002</v>
      </c>
      <c r="AS30" s="1049"/>
      <c r="AT30" s="384"/>
      <c r="AV30" s="316" t="s">
        <v>228</v>
      </c>
      <c r="AW30" s="17" t="s">
        <v>201</v>
      </c>
      <c r="AX30" s="193" t="s">
        <v>141</v>
      </c>
      <c r="AY30" s="392">
        <v>642.15198827232007</v>
      </c>
      <c r="AZ30" s="392">
        <v>611.04519774011305</v>
      </c>
      <c r="BA30" s="392">
        <v>490.01703577512779</v>
      </c>
      <c r="BB30" s="393">
        <v>0</v>
      </c>
      <c r="BC30" s="1095" t="s">
        <v>369</v>
      </c>
      <c r="BD30" s="1095" t="s">
        <v>156</v>
      </c>
      <c r="BF30" s="316" t="s">
        <v>228</v>
      </c>
      <c r="BG30" s="17" t="s">
        <v>201</v>
      </c>
      <c r="BH30" s="193" t="s">
        <v>141</v>
      </c>
      <c r="BI30" s="392" t="s">
        <v>197</v>
      </c>
      <c r="BJ30" s="392" t="s">
        <v>197</v>
      </c>
      <c r="BK30" s="392" t="s">
        <v>197</v>
      </c>
      <c r="BL30" s="393" t="s">
        <v>197</v>
      </c>
    </row>
    <row r="31" spans="1:64" s="79" customFormat="1" ht="15" customHeight="1">
      <c r="A31" s="869" t="s">
        <v>299</v>
      </c>
      <c r="B31" s="431" t="s">
        <v>202</v>
      </c>
      <c r="C31" s="891" t="s">
        <v>34</v>
      </c>
      <c r="D31" s="872">
        <v>127.198835</v>
      </c>
      <c r="E31" s="872">
        <v>18078</v>
      </c>
      <c r="F31" s="872">
        <v>124.32844873000002</v>
      </c>
      <c r="G31" s="872">
        <v>19508.575999999994</v>
      </c>
      <c r="H31" s="872">
        <v>1.097</v>
      </c>
      <c r="I31" s="872">
        <v>687.34</v>
      </c>
      <c r="J31" s="872">
        <v>2.8670157299999981</v>
      </c>
      <c r="K31" s="873">
        <v>1776.4369999999999</v>
      </c>
      <c r="L31" s="874"/>
      <c r="M31" s="875"/>
      <c r="N31" s="751"/>
      <c r="O31" s="752"/>
      <c r="P31" s="876"/>
      <c r="Q31" s="876"/>
      <c r="R31" s="876"/>
      <c r="S31" s="877"/>
      <c r="T31" s="878" t="s">
        <v>367</v>
      </c>
      <c r="U31" s="8" t="s">
        <v>367</v>
      </c>
      <c r="V31" s="8" t="s">
        <v>367</v>
      </c>
      <c r="W31" s="8" t="s">
        <v>367</v>
      </c>
      <c r="X31" s="878" t="s">
        <v>367</v>
      </c>
      <c r="Y31" s="8" t="s">
        <v>367</v>
      </c>
      <c r="Z31" s="8" t="s">
        <v>367</v>
      </c>
      <c r="AA31" s="879" t="s">
        <v>367</v>
      </c>
      <c r="AB31" s="2" t="s">
        <v>299</v>
      </c>
      <c r="AC31" s="17" t="s">
        <v>202</v>
      </c>
      <c r="AD31" s="77" t="s">
        <v>196</v>
      </c>
      <c r="AE31" s="734"/>
      <c r="AF31" s="734"/>
      <c r="AG31" s="734"/>
      <c r="AH31" s="734"/>
      <c r="AI31" s="734"/>
      <c r="AJ31" s="734"/>
      <c r="AK31" s="734"/>
      <c r="AL31" s="772"/>
      <c r="AM31" s="90"/>
      <c r="AN31" s="226" t="s">
        <v>299</v>
      </c>
      <c r="AO31" s="17" t="s">
        <v>202</v>
      </c>
      <c r="AP31" s="77" t="s">
        <v>196</v>
      </c>
      <c r="AQ31" s="383">
        <v>126.10183500000001</v>
      </c>
      <c r="AR31" s="921">
        <v>121.46143300000003</v>
      </c>
      <c r="AS31" s="1049"/>
      <c r="AT31" s="384"/>
      <c r="AV31" s="316" t="s">
        <v>299</v>
      </c>
      <c r="AW31" s="17" t="s">
        <v>202</v>
      </c>
      <c r="AX31" s="193" t="s">
        <v>141</v>
      </c>
      <c r="AY31" s="392">
        <v>142.12394319491997</v>
      </c>
      <c r="AZ31" s="392">
        <v>156.91160148202383</v>
      </c>
      <c r="BA31" s="392">
        <v>626.56335460346406</v>
      </c>
      <c r="BB31" s="393">
        <v>619.6118777485749</v>
      </c>
      <c r="BC31" s="1095" t="s">
        <v>369</v>
      </c>
      <c r="BD31" s="1095" t="s">
        <v>369</v>
      </c>
      <c r="BF31" s="316" t="s">
        <v>299</v>
      </c>
      <c r="BG31" s="17" t="s">
        <v>202</v>
      </c>
      <c r="BH31" s="193" t="s">
        <v>141</v>
      </c>
      <c r="BI31" s="392" t="s">
        <v>197</v>
      </c>
      <c r="BJ31" s="392" t="s">
        <v>197</v>
      </c>
      <c r="BK31" s="392" t="s">
        <v>197</v>
      </c>
      <c r="BL31" s="393" t="s">
        <v>197</v>
      </c>
    </row>
    <row r="32" spans="1:64" s="79" customFormat="1" ht="15" customHeight="1" thickBot="1">
      <c r="A32" s="906" t="s">
        <v>16</v>
      </c>
      <c r="B32" s="433" t="s">
        <v>311</v>
      </c>
      <c r="C32" s="870" t="s">
        <v>34</v>
      </c>
      <c r="D32" s="872">
        <v>0.01</v>
      </c>
      <c r="E32" s="872">
        <v>40.549999999999997</v>
      </c>
      <c r="F32" s="872">
        <v>0</v>
      </c>
      <c r="G32" s="872">
        <v>0</v>
      </c>
      <c r="H32" s="872">
        <v>0</v>
      </c>
      <c r="I32" s="872">
        <v>0</v>
      </c>
      <c r="J32" s="872">
        <v>0</v>
      </c>
      <c r="K32" s="873">
        <v>0</v>
      </c>
      <c r="L32" s="874"/>
      <c r="M32" s="875"/>
      <c r="N32" s="751"/>
      <c r="O32" s="752"/>
      <c r="P32" s="876"/>
      <c r="Q32" s="876"/>
      <c r="R32" s="876"/>
      <c r="S32" s="877"/>
      <c r="T32" s="878" t="s">
        <v>367</v>
      </c>
      <c r="U32" s="8" t="s">
        <v>367</v>
      </c>
      <c r="V32" s="8" t="s">
        <v>367</v>
      </c>
      <c r="W32" s="8" t="s">
        <v>367</v>
      </c>
      <c r="X32" s="878" t="s">
        <v>367</v>
      </c>
      <c r="Y32" s="8" t="s">
        <v>367</v>
      </c>
      <c r="Z32" s="8" t="s">
        <v>367</v>
      </c>
      <c r="AA32" s="879" t="s">
        <v>367</v>
      </c>
      <c r="AB32" s="14" t="s">
        <v>16</v>
      </c>
      <c r="AC32" s="18" t="s">
        <v>311</v>
      </c>
      <c r="AD32" s="77" t="s">
        <v>196</v>
      </c>
      <c r="AE32" s="734" t="s">
        <v>367</v>
      </c>
      <c r="AF32" s="734" t="s">
        <v>367</v>
      </c>
      <c r="AG32" s="734" t="s">
        <v>367</v>
      </c>
      <c r="AH32" s="734" t="s">
        <v>367</v>
      </c>
      <c r="AI32" s="734" t="s">
        <v>367</v>
      </c>
      <c r="AJ32" s="734" t="s">
        <v>367</v>
      </c>
      <c r="AK32" s="734" t="s">
        <v>367</v>
      </c>
      <c r="AL32" s="772" t="s">
        <v>367</v>
      </c>
      <c r="AM32" s="90"/>
      <c r="AN32" s="226" t="s">
        <v>16</v>
      </c>
      <c r="AO32" s="18" t="s">
        <v>311</v>
      </c>
      <c r="AP32" s="77" t="s">
        <v>196</v>
      </c>
      <c r="AQ32" s="383">
        <v>0.01</v>
      </c>
      <c r="AR32" s="921">
        <v>0</v>
      </c>
      <c r="AS32" s="1049"/>
      <c r="AT32" s="384"/>
      <c r="AV32" s="318" t="s">
        <v>16</v>
      </c>
      <c r="AW32" s="45" t="s">
        <v>311</v>
      </c>
      <c r="AX32" s="193" t="s">
        <v>141</v>
      </c>
      <c r="AY32" s="397">
        <v>4054.9999999999995</v>
      </c>
      <c r="AZ32" s="397">
        <v>0</v>
      </c>
      <c r="BA32" s="397">
        <v>0</v>
      </c>
      <c r="BB32" s="398">
        <v>0</v>
      </c>
      <c r="BC32" s="1095" t="s">
        <v>156</v>
      </c>
      <c r="BD32" s="1095" t="s">
        <v>369</v>
      </c>
      <c r="BF32" s="318" t="s">
        <v>16</v>
      </c>
      <c r="BG32" s="45" t="s">
        <v>311</v>
      </c>
      <c r="BH32" s="193" t="s">
        <v>141</v>
      </c>
      <c r="BI32" s="397" t="s">
        <v>197</v>
      </c>
      <c r="BJ32" s="397" t="s">
        <v>197</v>
      </c>
      <c r="BK32" s="397" t="s">
        <v>197</v>
      </c>
      <c r="BL32" s="398" t="s">
        <v>197</v>
      </c>
    </row>
    <row r="33" spans="1:64" s="380" customFormat="1" ht="15" customHeight="1">
      <c r="A33" s="859" t="s">
        <v>162</v>
      </c>
      <c r="B33" s="880" t="s">
        <v>252</v>
      </c>
      <c r="C33" s="881" t="s">
        <v>34</v>
      </c>
      <c r="D33" s="309">
        <v>32.400272999999999</v>
      </c>
      <c r="E33" s="309">
        <v>14077.31</v>
      </c>
      <c r="F33" s="309">
        <v>53.588398970000014</v>
      </c>
      <c r="G33" s="309">
        <v>23040.899000000001</v>
      </c>
      <c r="H33" s="309">
        <v>249.54943</v>
      </c>
      <c r="I33" s="309">
        <v>155595.62</v>
      </c>
      <c r="J33" s="309">
        <v>246.988</v>
      </c>
      <c r="K33" s="861">
        <v>166724.356</v>
      </c>
      <c r="L33" s="883" t="s">
        <v>367</v>
      </c>
      <c r="M33" s="884" t="s">
        <v>367</v>
      </c>
      <c r="N33" s="885" t="s">
        <v>367</v>
      </c>
      <c r="O33" s="886" t="s">
        <v>367</v>
      </c>
      <c r="P33" s="887" t="s">
        <v>367</v>
      </c>
      <c r="Q33" s="887" t="s">
        <v>367</v>
      </c>
      <c r="R33" s="887" t="s">
        <v>367</v>
      </c>
      <c r="S33" s="888" t="s">
        <v>367</v>
      </c>
      <c r="T33" s="864" t="s">
        <v>367</v>
      </c>
      <c r="U33" s="727" t="s">
        <v>367</v>
      </c>
      <c r="V33" s="727" t="s">
        <v>367</v>
      </c>
      <c r="W33" s="727" t="s">
        <v>367</v>
      </c>
      <c r="X33" s="864" t="s">
        <v>367</v>
      </c>
      <c r="Y33" s="727" t="s">
        <v>367</v>
      </c>
      <c r="Z33" s="727" t="s">
        <v>367</v>
      </c>
      <c r="AA33" s="865" t="s">
        <v>367</v>
      </c>
      <c r="AB33" s="2" t="s">
        <v>162</v>
      </c>
      <c r="AC33" s="19" t="s">
        <v>252</v>
      </c>
      <c r="AD33" s="77" t="s">
        <v>196</v>
      </c>
      <c r="AE33" s="889">
        <v>0</v>
      </c>
      <c r="AF33" s="889">
        <v>0</v>
      </c>
      <c r="AG33" s="889">
        <v>0</v>
      </c>
      <c r="AH33" s="889">
        <v>0</v>
      </c>
      <c r="AI33" s="889">
        <v>0</v>
      </c>
      <c r="AJ33" s="889">
        <v>0</v>
      </c>
      <c r="AK33" s="889">
        <v>0</v>
      </c>
      <c r="AL33" s="890">
        <v>0</v>
      </c>
      <c r="AM33" s="868"/>
      <c r="AN33" s="226" t="s">
        <v>162</v>
      </c>
      <c r="AO33" s="19" t="s">
        <v>252</v>
      </c>
      <c r="AP33" s="77" t="s">
        <v>196</v>
      </c>
      <c r="AQ33" s="383">
        <v>68.084843000000006</v>
      </c>
      <c r="AR33" s="921">
        <v>50.661398969999993</v>
      </c>
      <c r="AS33" s="1049"/>
      <c r="AT33" s="384"/>
      <c r="AV33" s="316">
        <v>6.2</v>
      </c>
      <c r="AW33" s="19" t="s">
        <v>252</v>
      </c>
      <c r="AX33" s="193" t="s">
        <v>141</v>
      </c>
      <c r="AY33" s="388">
        <v>434.4812156366707</v>
      </c>
      <c r="AZ33" s="388">
        <v>429.96057808890339</v>
      </c>
      <c r="BA33" s="388">
        <v>623.50621277716402</v>
      </c>
      <c r="BB33" s="389">
        <v>675.03018770142683</v>
      </c>
      <c r="BC33" s="1095" t="s">
        <v>369</v>
      </c>
      <c r="BD33" s="1095" t="s">
        <v>369</v>
      </c>
      <c r="BF33" s="316">
        <v>6.2</v>
      </c>
      <c r="BG33" s="19" t="s">
        <v>252</v>
      </c>
      <c r="BH33" s="193" t="s">
        <v>141</v>
      </c>
      <c r="BI33" s="388" t="s">
        <v>197</v>
      </c>
      <c r="BJ33" s="388" t="s">
        <v>197</v>
      </c>
      <c r="BK33" s="388" t="s">
        <v>197</v>
      </c>
      <c r="BL33" s="389" t="s">
        <v>197</v>
      </c>
    </row>
    <row r="34" spans="1:64" s="79" customFormat="1" ht="15" customHeight="1">
      <c r="A34" s="869" t="s">
        <v>229</v>
      </c>
      <c r="B34" s="431" t="s">
        <v>201</v>
      </c>
      <c r="C34" s="891" t="s">
        <v>34</v>
      </c>
      <c r="D34" s="872">
        <v>1.9082570000000001</v>
      </c>
      <c r="E34" s="872">
        <v>917.74</v>
      </c>
      <c r="F34" s="872">
        <v>1.5311029599999997</v>
      </c>
      <c r="G34" s="872">
        <v>870.83500000000004</v>
      </c>
      <c r="H34" s="872">
        <v>1.585388</v>
      </c>
      <c r="I34" s="872">
        <v>1062.79</v>
      </c>
      <c r="J34" s="872">
        <v>1.0385</v>
      </c>
      <c r="K34" s="873">
        <v>678.29949999999997</v>
      </c>
      <c r="L34" s="874"/>
      <c r="M34" s="875"/>
      <c r="N34" s="751"/>
      <c r="O34" s="752"/>
      <c r="P34" s="876"/>
      <c r="Q34" s="876"/>
      <c r="R34" s="876"/>
      <c r="S34" s="877"/>
      <c r="T34" s="878" t="s">
        <v>367</v>
      </c>
      <c r="U34" s="8" t="s">
        <v>367</v>
      </c>
      <c r="V34" s="8" t="s">
        <v>367</v>
      </c>
      <c r="W34" s="8" t="s">
        <v>367</v>
      </c>
      <c r="X34" s="878" t="s">
        <v>367</v>
      </c>
      <c r="Y34" s="8" t="s">
        <v>367</v>
      </c>
      <c r="Z34" s="8" t="s">
        <v>367</v>
      </c>
      <c r="AA34" s="879" t="s">
        <v>367</v>
      </c>
      <c r="AB34" s="2" t="s">
        <v>229</v>
      </c>
      <c r="AC34" s="17" t="s">
        <v>201</v>
      </c>
      <c r="AD34" s="77" t="s">
        <v>196</v>
      </c>
      <c r="AE34" s="734"/>
      <c r="AF34" s="734"/>
      <c r="AG34" s="734"/>
      <c r="AH34" s="734"/>
      <c r="AI34" s="734"/>
      <c r="AJ34" s="734"/>
      <c r="AK34" s="734"/>
      <c r="AL34" s="772"/>
      <c r="AM34" s="90"/>
      <c r="AN34" s="226" t="s">
        <v>229</v>
      </c>
      <c r="AO34" s="17" t="s">
        <v>201</v>
      </c>
      <c r="AP34" s="77" t="s">
        <v>196</v>
      </c>
      <c r="AQ34" s="383">
        <v>0.32286900000000007</v>
      </c>
      <c r="AR34" s="921">
        <v>0.4926029599999997</v>
      </c>
      <c r="AS34" s="1049"/>
      <c r="AT34" s="384"/>
      <c r="AV34" s="316" t="s">
        <v>229</v>
      </c>
      <c r="AW34" s="17" t="s">
        <v>201</v>
      </c>
      <c r="AX34" s="193" t="s">
        <v>141</v>
      </c>
      <c r="AY34" s="392">
        <v>480.93102763411844</v>
      </c>
      <c r="AZ34" s="392">
        <v>568.76318755206387</v>
      </c>
      <c r="BA34" s="392">
        <v>670.36586627374493</v>
      </c>
      <c r="BB34" s="393">
        <v>653.15310544053921</v>
      </c>
      <c r="BC34" s="1095" t="s">
        <v>369</v>
      </c>
      <c r="BD34" s="1095" t="s">
        <v>369</v>
      </c>
      <c r="BF34" s="316" t="s">
        <v>229</v>
      </c>
      <c r="BG34" s="17" t="s">
        <v>201</v>
      </c>
      <c r="BH34" s="193" t="s">
        <v>141</v>
      </c>
      <c r="BI34" s="392" t="s">
        <v>197</v>
      </c>
      <c r="BJ34" s="392" t="s">
        <v>197</v>
      </c>
      <c r="BK34" s="392" t="s">
        <v>197</v>
      </c>
      <c r="BL34" s="393" t="s">
        <v>197</v>
      </c>
    </row>
    <row r="35" spans="1:64" s="79" customFormat="1" ht="15" customHeight="1">
      <c r="A35" s="869" t="s">
        <v>300</v>
      </c>
      <c r="B35" s="431" t="s">
        <v>202</v>
      </c>
      <c r="C35" s="891" t="s">
        <v>34</v>
      </c>
      <c r="D35" s="872">
        <v>30.492016</v>
      </c>
      <c r="E35" s="872">
        <v>13159.57</v>
      </c>
      <c r="F35" s="872">
        <v>52.057296010000016</v>
      </c>
      <c r="G35" s="872">
        <v>22170.064000000002</v>
      </c>
      <c r="H35" s="872">
        <v>247.96404200000001</v>
      </c>
      <c r="I35" s="872">
        <v>154532.82999999999</v>
      </c>
      <c r="J35" s="872">
        <v>245.9495</v>
      </c>
      <c r="K35" s="873">
        <v>166046.05650000001</v>
      </c>
      <c r="L35" s="874"/>
      <c r="M35" s="875"/>
      <c r="N35" s="751"/>
      <c r="O35" s="752"/>
      <c r="P35" s="876"/>
      <c r="Q35" s="876"/>
      <c r="R35" s="876"/>
      <c r="S35" s="877"/>
      <c r="T35" s="878" t="s">
        <v>367</v>
      </c>
      <c r="U35" s="8" t="s">
        <v>367</v>
      </c>
      <c r="V35" s="8" t="s">
        <v>367</v>
      </c>
      <c r="W35" s="8" t="s">
        <v>367</v>
      </c>
      <c r="X35" s="878" t="s">
        <v>367</v>
      </c>
      <c r="Y35" s="8" t="s">
        <v>367</v>
      </c>
      <c r="Z35" s="8" t="s">
        <v>367</v>
      </c>
      <c r="AA35" s="879" t="s">
        <v>367</v>
      </c>
      <c r="AB35" s="2" t="s">
        <v>300</v>
      </c>
      <c r="AC35" s="17" t="s">
        <v>202</v>
      </c>
      <c r="AD35" s="77" t="s">
        <v>196</v>
      </c>
      <c r="AE35" s="734"/>
      <c r="AF35" s="734"/>
      <c r="AG35" s="734"/>
      <c r="AH35" s="734"/>
      <c r="AI35" s="734"/>
      <c r="AJ35" s="734"/>
      <c r="AK35" s="734"/>
      <c r="AL35" s="772"/>
      <c r="AM35" s="90"/>
      <c r="AN35" s="226" t="s">
        <v>300</v>
      </c>
      <c r="AO35" s="17" t="s">
        <v>202</v>
      </c>
      <c r="AP35" s="77" t="s">
        <v>196</v>
      </c>
      <c r="AQ35" s="383">
        <v>67.761973999999952</v>
      </c>
      <c r="AR35" s="921">
        <v>50.168796009999994</v>
      </c>
      <c r="AS35" s="1049"/>
      <c r="AT35" s="384"/>
      <c r="AV35" s="316" t="s">
        <v>300</v>
      </c>
      <c r="AW35" s="17" t="s">
        <v>202</v>
      </c>
      <c r="AX35" s="193" t="s">
        <v>141</v>
      </c>
      <c r="AY35" s="392">
        <v>431.57428488821466</v>
      </c>
      <c r="AZ35" s="392">
        <v>425.87813235134638</v>
      </c>
      <c r="BA35" s="392">
        <v>623.20660993258036</v>
      </c>
      <c r="BB35" s="393">
        <v>675.12256174539903</v>
      </c>
      <c r="BC35" s="1095" t="s">
        <v>369</v>
      </c>
      <c r="BD35" s="1095" t="s">
        <v>369</v>
      </c>
      <c r="BF35" s="316" t="s">
        <v>300</v>
      </c>
      <c r="BG35" s="17" t="s">
        <v>202</v>
      </c>
      <c r="BH35" s="193" t="s">
        <v>141</v>
      </c>
      <c r="BI35" s="392" t="s">
        <v>197</v>
      </c>
      <c r="BJ35" s="392" t="s">
        <v>197</v>
      </c>
      <c r="BK35" s="392" t="s">
        <v>197</v>
      </c>
      <c r="BL35" s="393" t="s">
        <v>197</v>
      </c>
    </row>
    <row r="36" spans="1:64" s="79" customFormat="1" ht="15" customHeight="1" thickBot="1">
      <c r="A36" s="869" t="s">
        <v>17</v>
      </c>
      <c r="B36" s="433" t="s">
        <v>311</v>
      </c>
      <c r="C36" s="870" t="s">
        <v>34</v>
      </c>
      <c r="D36" s="872">
        <v>2.4550160000000001</v>
      </c>
      <c r="E36" s="872">
        <v>1012.06</v>
      </c>
      <c r="F36" s="872">
        <v>3.0152960099999992</v>
      </c>
      <c r="G36" s="872">
        <v>1141.1110000000001</v>
      </c>
      <c r="H36" s="872">
        <v>0.45</v>
      </c>
      <c r="I36" s="872">
        <v>270.56</v>
      </c>
      <c r="J36" s="872">
        <v>1.5000000000000003E-2</v>
      </c>
      <c r="K36" s="873">
        <v>3.9570000000000003</v>
      </c>
      <c r="L36" s="874"/>
      <c r="M36" s="875"/>
      <c r="N36" s="751"/>
      <c r="O36" s="752"/>
      <c r="P36" s="876"/>
      <c r="Q36" s="876"/>
      <c r="R36" s="876"/>
      <c r="S36" s="877"/>
      <c r="T36" s="878" t="s">
        <v>367</v>
      </c>
      <c r="U36" s="8" t="s">
        <v>367</v>
      </c>
      <c r="V36" s="8" t="s">
        <v>367</v>
      </c>
      <c r="W36" s="8" t="s">
        <v>367</v>
      </c>
      <c r="X36" s="878" t="s">
        <v>367</v>
      </c>
      <c r="Y36" s="8" t="s">
        <v>367</v>
      </c>
      <c r="Z36" s="8" t="s">
        <v>367</v>
      </c>
      <c r="AA36" s="879" t="s">
        <v>367</v>
      </c>
      <c r="AB36" s="2" t="s">
        <v>17</v>
      </c>
      <c r="AC36" s="18" t="s">
        <v>311</v>
      </c>
      <c r="AD36" s="77" t="s">
        <v>196</v>
      </c>
      <c r="AE36" s="734" t="s">
        <v>367</v>
      </c>
      <c r="AF36" s="734" t="s">
        <v>367</v>
      </c>
      <c r="AG36" s="734" t="s">
        <v>367</v>
      </c>
      <c r="AH36" s="734" t="s">
        <v>367</v>
      </c>
      <c r="AI36" s="734" t="s">
        <v>367</v>
      </c>
      <c r="AJ36" s="734" t="s">
        <v>367</v>
      </c>
      <c r="AK36" s="734" t="s">
        <v>367</v>
      </c>
      <c r="AL36" s="772" t="s">
        <v>367</v>
      </c>
      <c r="AM36" s="90" t="s">
        <v>197</v>
      </c>
      <c r="AN36" s="226" t="s">
        <v>17</v>
      </c>
      <c r="AO36" s="18" t="s">
        <v>311</v>
      </c>
      <c r="AP36" s="77" t="s">
        <v>196</v>
      </c>
      <c r="AQ36" s="383">
        <v>2.0050159999999999</v>
      </c>
      <c r="AR36" s="921">
        <v>3.0002960099999991</v>
      </c>
      <c r="AS36" s="1049"/>
      <c r="AT36" s="384"/>
      <c r="AV36" s="316" t="s">
        <v>17</v>
      </c>
      <c r="AW36" s="45" t="s">
        <v>311</v>
      </c>
      <c r="AX36" s="193" t="s">
        <v>141</v>
      </c>
      <c r="AY36" s="397">
        <v>412.24171247763758</v>
      </c>
      <c r="AZ36" s="397">
        <v>378.44078863753094</v>
      </c>
      <c r="BA36" s="397">
        <v>601.24444444444441</v>
      </c>
      <c r="BB36" s="398">
        <v>263.79999999999995</v>
      </c>
      <c r="BC36" s="1095" t="s">
        <v>369</v>
      </c>
      <c r="BD36" s="1095" t="s">
        <v>156</v>
      </c>
      <c r="BF36" s="316" t="s">
        <v>17</v>
      </c>
      <c r="BG36" s="45" t="s">
        <v>311</v>
      </c>
      <c r="BH36" s="193" t="s">
        <v>141</v>
      </c>
      <c r="BI36" s="397" t="s">
        <v>197</v>
      </c>
      <c r="BJ36" s="397" t="s">
        <v>197</v>
      </c>
      <c r="BK36" s="397" t="s">
        <v>197</v>
      </c>
      <c r="BL36" s="398" t="s">
        <v>197</v>
      </c>
    </row>
    <row r="37" spans="1:64" s="79" customFormat="1" ht="15" customHeight="1">
      <c r="A37" s="869" t="s">
        <v>163</v>
      </c>
      <c r="B37" s="439" t="s">
        <v>91</v>
      </c>
      <c r="C37" s="907" t="s">
        <v>34</v>
      </c>
      <c r="D37" s="872">
        <v>38.009</v>
      </c>
      <c r="E37" s="872">
        <v>10343.73</v>
      </c>
      <c r="F37" s="872">
        <v>43.348999999999997</v>
      </c>
      <c r="G37" s="872">
        <v>11352.167999999996</v>
      </c>
      <c r="H37" s="872">
        <v>731.00699999999995</v>
      </c>
      <c r="I37" s="872">
        <v>146546.10999999999</v>
      </c>
      <c r="J37" s="872">
        <v>782.096</v>
      </c>
      <c r="K37" s="873">
        <v>142649.56100000005</v>
      </c>
      <c r="L37" s="874"/>
      <c r="M37" s="875"/>
      <c r="N37" s="751"/>
      <c r="O37" s="908"/>
      <c r="P37" s="876"/>
      <c r="Q37" s="876"/>
      <c r="R37" s="876"/>
      <c r="S37" s="877"/>
      <c r="T37" s="878" t="s">
        <v>367</v>
      </c>
      <c r="U37" s="8" t="s">
        <v>367</v>
      </c>
      <c r="V37" s="8" t="s">
        <v>367</v>
      </c>
      <c r="W37" s="8" t="s">
        <v>367</v>
      </c>
      <c r="X37" s="878" t="s">
        <v>367</v>
      </c>
      <c r="Y37" s="8" t="s">
        <v>367</v>
      </c>
      <c r="Z37" s="8" t="s">
        <v>367</v>
      </c>
      <c r="AA37" s="879" t="s">
        <v>367</v>
      </c>
      <c r="AB37" s="2" t="s">
        <v>163</v>
      </c>
      <c r="AC37" s="19" t="s">
        <v>91</v>
      </c>
      <c r="AD37" s="77" t="s">
        <v>196</v>
      </c>
      <c r="AE37" s="734" t="s">
        <v>197</v>
      </c>
      <c r="AF37" s="734" t="s">
        <v>197</v>
      </c>
      <c r="AG37" s="734" t="s">
        <v>197</v>
      </c>
      <c r="AH37" s="734" t="s">
        <v>197</v>
      </c>
      <c r="AI37" s="734" t="s">
        <v>197</v>
      </c>
      <c r="AJ37" s="734" t="s">
        <v>197</v>
      </c>
      <c r="AK37" s="734" t="s">
        <v>197</v>
      </c>
      <c r="AL37" s="772" t="s">
        <v>197</v>
      </c>
      <c r="AM37" s="90"/>
      <c r="AN37" s="226" t="s">
        <v>163</v>
      </c>
      <c r="AO37" s="19" t="s">
        <v>91</v>
      </c>
      <c r="AP37" s="77" t="s">
        <v>196</v>
      </c>
      <c r="AQ37" s="383">
        <v>179.10300000000007</v>
      </c>
      <c r="AR37" s="921">
        <v>143.14200000000005</v>
      </c>
      <c r="AS37" s="1049"/>
      <c r="AT37" s="384"/>
      <c r="AV37" s="316">
        <v>6.3</v>
      </c>
      <c r="AW37" s="282" t="s">
        <v>91</v>
      </c>
      <c r="AX37" s="193" t="s">
        <v>141</v>
      </c>
      <c r="AY37" s="388">
        <v>272.13896708674258</v>
      </c>
      <c r="AZ37" s="388">
        <v>261.87842856813296</v>
      </c>
      <c r="BA37" s="388">
        <v>200.47155499194946</v>
      </c>
      <c r="BB37" s="389">
        <v>182.39392734395784</v>
      </c>
      <c r="BC37" s="1095" t="s">
        <v>369</v>
      </c>
      <c r="BD37" s="1095" t="s">
        <v>369</v>
      </c>
      <c r="BF37" s="316">
        <v>6.3</v>
      </c>
      <c r="BG37" s="282" t="s">
        <v>91</v>
      </c>
      <c r="BH37" s="193" t="s">
        <v>141</v>
      </c>
      <c r="BI37" s="388" t="s">
        <v>197</v>
      </c>
      <c r="BJ37" s="388" t="s">
        <v>197</v>
      </c>
      <c r="BK37" s="388" t="s">
        <v>197</v>
      </c>
      <c r="BL37" s="389" t="s">
        <v>197</v>
      </c>
    </row>
    <row r="38" spans="1:64" s="79" customFormat="1" ht="15" customHeight="1" thickBot="1">
      <c r="A38" s="906" t="s">
        <v>273</v>
      </c>
      <c r="B38" s="909" t="s">
        <v>304</v>
      </c>
      <c r="C38" s="870" t="s">
        <v>34</v>
      </c>
      <c r="D38" s="872">
        <v>6.83</v>
      </c>
      <c r="E38" s="872">
        <v>1652.95</v>
      </c>
      <c r="F38" s="872">
        <v>8.8260000000000005</v>
      </c>
      <c r="G38" s="872">
        <v>1962.7349999999999</v>
      </c>
      <c r="H38" s="872">
        <v>451.233</v>
      </c>
      <c r="I38" s="872">
        <v>102104.93</v>
      </c>
      <c r="J38" s="872">
        <v>525.50400000000002</v>
      </c>
      <c r="K38" s="873">
        <v>100002.20400000003</v>
      </c>
      <c r="L38" s="874"/>
      <c r="M38" s="875"/>
      <c r="N38" s="751"/>
      <c r="O38" s="910"/>
      <c r="P38" s="876"/>
      <c r="Q38" s="876"/>
      <c r="R38" s="876"/>
      <c r="S38" s="877"/>
      <c r="T38" s="878" t="s">
        <v>367</v>
      </c>
      <c r="U38" s="8" t="s">
        <v>367</v>
      </c>
      <c r="V38" s="8" t="s">
        <v>367</v>
      </c>
      <c r="W38" s="8" t="s">
        <v>367</v>
      </c>
      <c r="X38" s="878" t="s">
        <v>367</v>
      </c>
      <c r="Y38" s="8" t="s">
        <v>367</v>
      </c>
      <c r="Z38" s="8" t="s">
        <v>367</v>
      </c>
      <c r="AA38" s="879" t="s">
        <v>367</v>
      </c>
      <c r="AB38" s="14" t="s">
        <v>273</v>
      </c>
      <c r="AC38" s="17" t="s">
        <v>304</v>
      </c>
      <c r="AD38" s="77" t="s">
        <v>196</v>
      </c>
      <c r="AE38" s="734" t="s">
        <v>367</v>
      </c>
      <c r="AF38" s="734" t="s">
        <v>367</v>
      </c>
      <c r="AG38" s="734" t="s">
        <v>367</v>
      </c>
      <c r="AH38" s="734" t="s">
        <v>367</v>
      </c>
      <c r="AI38" s="734" t="s">
        <v>367</v>
      </c>
      <c r="AJ38" s="734" t="s">
        <v>367</v>
      </c>
      <c r="AK38" s="734" t="s">
        <v>367</v>
      </c>
      <c r="AL38" s="772" t="s">
        <v>367</v>
      </c>
      <c r="AM38" s="90"/>
      <c r="AN38" s="226" t="s">
        <v>273</v>
      </c>
      <c r="AO38" s="17" t="s">
        <v>304</v>
      </c>
      <c r="AP38" s="77" t="s">
        <v>196</v>
      </c>
      <c r="AQ38" s="383">
        <v>108.80700000000007</v>
      </c>
      <c r="AR38" s="921">
        <v>53.541000000000054</v>
      </c>
      <c r="AS38" s="1049"/>
      <c r="AT38" s="384"/>
      <c r="AV38" s="318" t="s">
        <v>273</v>
      </c>
      <c r="AW38" s="911" t="s">
        <v>304</v>
      </c>
      <c r="AX38" s="193" t="s">
        <v>141</v>
      </c>
      <c r="AY38" s="397">
        <v>242.01317715959004</v>
      </c>
      <c r="AZ38" s="397">
        <v>222.38103331067299</v>
      </c>
      <c r="BA38" s="397">
        <v>226.27983768917608</v>
      </c>
      <c r="BB38" s="398">
        <v>190.29770277676292</v>
      </c>
      <c r="BC38" s="1095" t="s">
        <v>369</v>
      </c>
      <c r="BD38" s="1095" t="s">
        <v>369</v>
      </c>
      <c r="BF38" s="318" t="s">
        <v>273</v>
      </c>
      <c r="BG38" s="911" t="s">
        <v>304</v>
      </c>
      <c r="BH38" s="193" t="s">
        <v>141</v>
      </c>
      <c r="BI38" s="397" t="s">
        <v>197</v>
      </c>
      <c r="BJ38" s="397" t="s">
        <v>197</v>
      </c>
      <c r="BK38" s="397" t="s">
        <v>197</v>
      </c>
      <c r="BL38" s="398" t="s">
        <v>197</v>
      </c>
    </row>
    <row r="39" spans="1:64" s="380" customFormat="1" ht="15" customHeight="1">
      <c r="A39" s="859" t="s">
        <v>164</v>
      </c>
      <c r="B39" s="880" t="s">
        <v>253</v>
      </c>
      <c r="C39" s="881" t="s">
        <v>34</v>
      </c>
      <c r="D39" s="309">
        <v>27.802</v>
      </c>
      <c r="E39" s="309">
        <v>10207.080000000002</v>
      </c>
      <c r="F39" s="309">
        <v>32.937999999999988</v>
      </c>
      <c r="G39" s="309">
        <v>12260.720999999996</v>
      </c>
      <c r="H39" s="309">
        <v>8.1419999999999995</v>
      </c>
      <c r="I39" s="309">
        <v>3425.9500000000003</v>
      </c>
      <c r="J39" s="309">
        <v>8.0540000000000003</v>
      </c>
      <c r="K39" s="861">
        <v>1923.7014999999997</v>
      </c>
      <c r="L39" s="883" t="s">
        <v>367</v>
      </c>
      <c r="M39" s="884" t="s">
        <v>367</v>
      </c>
      <c r="N39" s="885" t="s">
        <v>367</v>
      </c>
      <c r="O39" s="912" t="s">
        <v>367</v>
      </c>
      <c r="P39" s="887" t="s">
        <v>367</v>
      </c>
      <c r="Q39" s="887" t="s">
        <v>367</v>
      </c>
      <c r="R39" s="887" t="s">
        <v>367</v>
      </c>
      <c r="S39" s="888" t="s">
        <v>367</v>
      </c>
      <c r="T39" s="864" t="s">
        <v>367</v>
      </c>
      <c r="U39" s="727" t="s">
        <v>367</v>
      </c>
      <c r="V39" s="727" t="s">
        <v>367</v>
      </c>
      <c r="W39" s="727" t="s">
        <v>367</v>
      </c>
      <c r="X39" s="864" t="s">
        <v>367</v>
      </c>
      <c r="Y39" s="727" t="s">
        <v>367</v>
      </c>
      <c r="Z39" s="727" t="s">
        <v>367</v>
      </c>
      <c r="AA39" s="865" t="s">
        <v>367</v>
      </c>
      <c r="AB39" s="2" t="s">
        <v>164</v>
      </c>
      <c r="AC39" s="19" t="s">
        <v>253</v>
      </c>
      <c r="AD39" s="77" t="s">
        <v>196</v>
      </c>
      <c r="AE39" s="889">
        <v>0</v>
      </c>
      <c r="AF39" s="889">
        <v>1.8189894035458565E-12</v>
      </c>
      <c r="AG39" s="889">
        <v>0</v>
      </c>
      <c r="AH39" s="889">
        <v>0</v>
      </c>
      <c r="AI39" s="889">
        <v>0</v>
      </c>
      <c r="AJ39" s="889">
        <v>0</v>
      </c>
      <c r="AK39" s="889">
        <v>0</v>
      </c>
      <c r="AL39" s="890">
        <v>0</v>
      </c>
      <c r="AM39" s="913"/>
      <c r="AN39" s="226" t="s">
        <v>164</v>
      </c>
      <c r="AO39" s="19" t="s">
        <v>253</v>
      </c>
      <c r="AP39" s="77" t="s">
        <v>196</v>
      </c>
      <c r="AQ39" s="383">
        <v>19.66</v>
      </c>
      <c r="AR39" s="921">
        <v>24.883999999999986</v>
      </c>
      <c r="AS39" s="1049"/>
      <c r="AT39" s="384"/>
      <c r="AV39" s="316">
        <v>6.4</v>
      </c>
      <c r="AW39" s="19" t="s">
        <v>253</v>
      </c>
      <c r="AX39" s="193" t="s">
        <v>141</v>
      </c>
      <c r="AY39" s="388">
        <v>367.13473850802109</v>
      </c>
      <c r="AZ39" s="388">
        <v>372.23635314833933</v>
      </c>
      <c r="BA39" s="388">
        <v>420.77499385900279</v>
      </c>
      <c r="BB39" s="389">
        <v>238.85044698286561</v>
      </c>
      <c r="BC39" s="1095" t="s">
        <v>369</v>
      </c>
      <c r="BD39" s="1095" t="s">
        <v>369</v>
      </c>
      <c r="BF39" s="316">
        <v>6.4</v>
      </c>
      <c r="BG39" s="19" t="s">
        <v>253</v>
      </c>
      <c r="BH39" s="193" t="s">
        <v>141</v>
      </c>
      <c r="BI39" s="388" t="s">
        <v>197</v>
      </c>
      <c r="BJ39" s="388" t="s">
        <v>197</v>
      </c>
      <c r="BK39" s="388" t="s">
        <v>197</v>
      </c>
      <c r="BL39" s="389" t="s">
        <v>197</v>
      </c>
    </row>
    <row r="40" spans="1:64" s="79" customFormat="1" ht="15" customHeight="1">
      <c r="A40" s="869" t="s">
        <v>230</v>
      </c>
      <c r="B40" s="431" t="s">
        <v>254</v>
      </c>
      <c r="C40" s="891" t="s">
        <v>34</v>
      </c>
      <c r="D40" s="872">
        <v>6.4889999999999999</v>
      </c>
      <c r="E40" s="872">
        <v>2878.49</v>
      </c>
      <c r="F40" s="872">
        <v>12.849999999999998</v>
      </c>
      <c r="G40" s="872">
        <v>5244.7999999999984</v>
      </c>
      <c r="H40" s="872">
        <v>1.4450000000000001</v>
      </c>
      <c r="I40" s="872">
        <v>797.1</v>
      </c>
      <c r="J40" s="872">
        <v>1.306</v>
      </c>
      <c r="K40" s="873">
        <v>409.66399999999993</v>
      </c>
      <c r="L40" s="874"/>
      <c r="M40" s="875"/>
      <c r="N40" s="751"/>
      <c r="O40" s="752"/>
      <c r="P40" s="876"/>
      <c r="Q40" s="876"/>
      <c r="R40" s="876"/>
      <c r="S40" s="877"/>
      <c r="T40" s="878" t="s">
        <v>367</v>
      </c>
      <c r="U40" s="8" t="s">
        <v>367</v>
      </c>
      <c r="V40" s="8" t="s">
        <v>367</v>
      </c>
      <c r="W40" s="8" t="s">
        <v>367</v>
      </c>
      <c r="X40" s="878" t="s">
        <v>367</v>
      </c>
      <c r="Y40" s="8" t="s">
        <v>367</v>
      </c>
      <c r="Z40" s="8" t="s">
        <v>367</v>
      </c>
      <c r="AA40" s="879" t="s">
        <v>367</v>
      </c>
      <c r="AB40" s="2" t="s">
        <v>230</v>
      </c>
      <c r="AC40" s="17" t="s">
        <v>254</v>
      </c>
      <c r="AD40" s="77" t="s">
        <v>196</v>
      </c>
      <c r="AE40" s="734"/>
      <c r="AF40" s="734"/>
      <c r="AG40" s="734"/>
      <c r="AH40" s="734"/>
      <c r="AI40" s="734"/>
      <c r="AJ40" s="734"/>
      <c r="AK40" s="734"/>
      <c r="AL40" s="772"/>
      <c r="AM40" s="90"/>
      <c r="AN40" s="226" t="s">
        <v>230</v>
      </c>
      <c r="AO40" s="17" t="s">
        <v>254</v>
      </c>
      <c r="AP40" s="77" t="s">
        <v>196</v>
      </c>
      <c r="AQ40" s="383">
        <v>5.0439999999999996</v>
      </c>
      <c r="AR40" s="921">
        <v>11.543999999999997</v>
      </c>
      <c r="AS40" s="1049"/>
      <c r="AT40" s="384"/>
      <c r="AV40" s="316" t="s">
        <v>230</v>
      </c>
      <c r="AW40" s="17" t="s">
        <v>254</v>
      </c>
      <c r="AX40" s="193" t="s">
        <v>141</v>
      </c>
      <c r="AY40" s="392">
        <v>443.59531514871315</v>
      </c>
      <c r="AZ40" s="392">
        <v>408.15564202334622</v>
      </c>
      <c r="BA40" s="392">
        <v>551.62629757785464</v>
      </c>
      <c r="BB40" s="393">
        <v>313.67840735068904</v>
      </c>
      <c r="BC40" s="1095" t="s">
        <v>369</v>
      </c>
      <c r="BD40" s="1095" t="s">
        <v>369</v>
      </c>
      <c r="BF40" s="316" t="s">
        <v>230</v>
      </c>
      <c r="BG40" s="17" t="s">
        <v>254</v>
      </c>
      <c r="BH40" s="193" t="s">
        <v>141</v>
      </c>
      <c r="BI40" s="392" t="s">
        <v>197</v>
      </c>
      <c r="BJ40" s="392" t="s">
        <v>197</v>
      </c>
      <c r="BK40" s="392" t="s">
        <v>197</v>
      </c>
      <c r="BL40" s="393" t="s">
        <v>197</v>
      </c>
    </row>
    <row r="41" spans="1:64" s="79" customFormat="1" ht="15" customHeight="1">
      <c r="A41" s="869" t="s">
        <v>231</v>
      </c>
      <c r="B41" s="431" t="s">
        <v>276</v>
      </c>
      <c r="C41" s="891" t="s">
        <v>34</v>
      </c>
      <c r="D41" s="872">
        <v>14.083</v>
      </c>
      <c r="E41" s="872">
        <v>5494.55</v>
      </c>
      <c r="F41" s="872">
        <v>13.031999999999995</v>
      </c>
      <c r="G41" s="872">
        <v>5214.8019999999988</v>
      </c>
      <c r="H41" s="872">
        <v>1.8089999999999999</v>
      </c>
      <c r="I41" s="872">
        <v>652.45000000000005</v>
      </c>
      <c r="J41" s="872">
        <v>1.3109999999999997</v>
      </c>
      <c r="K41" s="873">
        <v>391.41499999999979</v>
      </c>
      <c r="L41" s="874"/>
      <c r="M41" s="875"/>
      <c r="N41" s="751"/>
      <c r="O41" s="752"/>
      <c r="P41" s="876"/>
      <c r="Q41" s="876"/>
      <c r="R41" s="876"/>
      <c r="S41" s="877"/>
      <c r="T41" s="878" t="s">
        <v>367</v>
      </c>
      <c r="U41" s="8" t="s">
        <v>367</v>
      </c>
      <c r="V41" s="8" t="s">
        <v>367</v>
      </c>
      <c r="W41" s="8" t="s">
        <v>367</v>
      </c>
      <c r="X41" s="878" t="s">
        <v>367</v>
      </c>
      <c r="Y41" s="8" t="s">
        <v>367</v>
      </c>
      <c r="Z41" s="8" t="s">
        <v>367</v>
      </c>
      <c r="AA41" s="879" t="s">
        <v>367</v>
      </c>
      <c r="AB41" s="2" t="s">
        <v>231</v>
      </c>
      <c r="AC41" s="17" t="s">
        <v>276</v>
      </c>
      <c r="AD41" s="77" t="s">
        <v>196</v>
      </c>
      <c r="AE41" s="734"/>
      <c r="AF41" s="734"/>
      <c r="AG41" s="734"/>
      <c r="AH41" s="734"/>
      <c r="AI41" s="734"/>
      <c r="AJ41" s="734"/>
      <c r="AK41" s="734"/>
      <c r="AL41" s="772"/>
      <c r="AM41" s="90"/>
      <c r="AN41" s="226" t="s">
        <v>231</v>
      </c>
      <c r="AO41" s="17" t="s">
        <v>276</v>
      </c>
      <c r="AP41" s="77" t="s">
        <v>196</v>
      </c>
      <c r="AQ41" s="394">
        <v>12.274000000000001</v>
      </c>
      <c r="AR41" s="921">
        <v>11.720999999999995</v>
      </c>
      <c r="AS41" s="1049"/>
      <c r="AT41" s="384"/>
      <c r="AV41" s="316" t="s">
        <v>231</v>
      </c>
      <c r="AW41" s="17" t="s">
        <v>276</v>
      </c>
      <c r="AX41" s="193" t="s">
        <v>141</v>
      </c>
      <c r="AY41" s="392">
        <v>390.15479656323225</v>
      </c>
      <c r="AZ41" s="392">
        <v>400.15362185389819</v>
      </c>
      <c r="BA41" s="392">
        <v>360.66887783305697</v>
      </c>
      <c r="BB41" s="393">
        <v>298.56216628527829</v>
      </c>
      <c r="BC41" s="1095" t="s">
        <v>369</v>
      </c>
      <c r="BD41" s="1095" t="s">
        <v>369</v>
      </c>
      <c r="BF41" s="316" t="s">
        <v>231</v>
      </c>
      <c r="BG41" s="17" t="s">
        <v>276</v>
      </c>
      <c r="BH41" s="193" t="s">
        <v>141</v>
      </c>
      <c r="BI41" s="392" t="s">
        <v>197</v>
      </c>
      <c r="BJ41" s="392" t="s">
        <v>197</v>
      </c>
      <c r="BK41" s="392" t="s">
        <v>197</v>
      </c>
      <c r="BL41" s="393" t="s">
        <v>197</v>
      </c>
    </row>
    <row r="42" spans="1:64" s="79" customFormat="1" ht="15" customHeight="1">
      <c r="A42" s="892" t="s">
        <v>232</v>
      </c>
      <c r="B42" s="440" t="s">
        <v>92</v>
      </c>
      <c r="C42" s="870" t="s">
        <v>34</v>
      </c>
      <c r="D42" s="872">
        <v>7.23</v>
      </c>
      <c r="E42" s="872">
        <v>1834.04</v>
      </c>
      <c r="F42" s="872">
        <v>7.056</v>
      </c>
      <c r="G42" s="872">
        <v>1801.1189999999995</v>
      </c>
      <c r="H42" s="872">
        <v>4.8879999999999999</v>
      </c>
      <c r="I42" s="872">
        <v>1976.4</v>
      </c>
      <c r="J42" s="872">
        <v>5.4370000000000003</v>
      </c>
      <c r="K42" s="873">
        <v>1122.6224999999999</v>
      </c>
      <c r="L42" s="874"/>
      <c r="M42" s="875"/>
      <c r="N42" s="751"/>
      <c r="O42" s="752"/>
      <c r="P42" s="876"/>
      <c r="Q42" s="876"/>
      <c r="R42" s="876"/>
      <c r="S42" s="877"/>
      <c r="T42" s="878" t="s">
        <v>367</v>
      </c>
      <c r="U42" s="8" t="s">
        <v>367</v>
      </c>
      <c r="V42" s="8" t="s">
        <v>367</v>
      </c>
      <c r="W42" s="8" t="s">
        <v>367</v>
      </c>
      <c r="X42" s="878" t="s">
        <v>367</v>
      </c>
      <c r="Y42" s="8" t="s">
        <v>367</v>
      </c>
      <c r="Z42" s="8" t="s">
        <v>367</v>
      </c>
      <c r="AA42" s="879" t="s">
        <v>367</v>
      </c>
      <c r="AB42" s="3" t="s">
        <v>232</v>
      </c>
      <c r="AC42" s="20" t="s">
        <v>92</v>
      </c>
      <c r="AD42" s="77" t="s">
        <v>196</v>
      </c>
      <c r="AE42" s="737"/>
      <c r="AF42" s="737"/>
      <c r="AG42" s="737"/>
      <c r="AH42" s="737"/>
      <c r="AI42" s="737"/>
      <c r="AJ42" s="737"/>
      <c r="AK42" s="737"/>
      <c r="AL42" s="773"/>
      <c r="AM42" s="90"/>
      <c r="AN42" s="225" t="s">
        <v>232</v>
      </c>
      <c r="AO42" s="20" t="s">
        <v>92</v>
      </c>
      <c r="AP42" s="77" t="s">
        <v>196</v>
      </c>
      <c r="AQ42" s="394">
        <v>2.3420000000000005</v>
      </c>
      <c r="AR42" s="921">
        <v>1.6189999999999998</v>
      </c>
      <c r="AS42" s="1049"/>
      <c r="AT42" s="384"/>
      <c r="AV42" s="317" t="s">
        <v>232</v>
      </c>
      <c r="AW42" s="198" t="s">
        <v>92</v>
      </c>
      <c r="AX42" s="193" t="s">
        <v>141</v>
      </c>
      <c r="AY42" s="392">
        <v>253.67081604426002</v>
      </c>
      <c r="AZ42" s="392">
        <v>255.26062925170061</v>
      </c>
      <c r="BA42" s="392">
        <v>404.33715220949267</v>
      </c>
      <c r="BB42" s="393">
        <v>206.47829685488318</v>
      </c>
      <c r="BC42" s="1095" t="s">
        <v>369</v>
      </c>
      <c r="BD42" s="1095" t="s">
        <v>369</v>
      </c>
      <c r="BF42" s="317" t="s">
        <v>232</v>
      </c>
      <c r="BG42" s="198" t="s">
        <v>92</v>
      </c>
      <c r="BH42" s="193" t="s">
        <v>141</v>
      </c>
      <c r="BI42" s="392" t="s">
        <v>197</v>
      </c>
      <c r="BJ42" s="392" t="s">
        <v>197</v>
      </c>
      <c r="BK42" s="392" t="s">
        <v>197</v>
      </c>
      <c r="BL42" s="393" t="s">
        <v>197</v>
      </c>
    </row>
    <row r="43" spans="1:64" s="380" customFormat="1" ht="15" customHeight="1">
      <c r="A43" s="914">
        <v>7</v>
      </c>
      <c r="B43" s="434" t="s">
        <v>256</v>
      </c>
      <c r="C43" s="915" t="s">
        <v>305</v>
      </c>
      <c r="D43" s="309">
        <v>0.23450500000000002</v>
      </c>
      <c r="E43" s="309">
        <v>202.66</v>
      </c>
      <c r="F43" s="309">
        <v>0.22312700000000002</v>
      </c>
      <c r="G43" s="309">
        <v>147.01</v>
      </c>
      <c r="H43" s="309">
        <v>9.7842999999999999E-2</v>
      </c>
      <c r="I43" s="309">
        <v>90.57</v>
      </c>
      <c r="J43" s="309">
        <v>0.10808</v>
      </c>
      <c r="K43" s="861">
        <v>46.331400000000002</v>
      </c>
      <c r="L43" s="883" t="s">
        <v>367</v>
      </c>
      <c r="M43" s="884" t="s">
        <v>367</v>
      </c>
      <c r="N43" s="885" t="s">
        <v>367</v>
      </c>
      <c r="O43" s="886" t="s">
        <v>367</v>
      </c>
      <c r="P43" s="887" t="s">
        <v>367</v>
      </c>
      <c r="Q43" s="887" t="s">
        <v>367</v>
      </c>
      <c r="R43" s="887" t="s">
        <v>367</v>
      </c>
      <c r="S43" s="888" t="s">
        <v>367</v>
      </c>
      <c r="T43" s="864" t="s">
        <v>367</v>
      </c>
      <c r="U43" s="727" t="s">
        <v>367</v>
      </c>
      <c r="V43" s="727" t="s">
        <v>367</v>
      </c>
      <c r="W43" s="727" t="s">
        <v>367</v>
      </c>
      <c r="X43" s="864" t="s">
        <v>367</v>
      </c>
      <c r="Y43" s="727" t="s">
        <v>367</v>
      </c>
      <c r="Z43" s="727" t="s">
        <v>367</v>
      </c>
      <c r="AA43" s="865" t="s">
        <v>367</v>
      </c>
      <c r="AB43" s="4">
        <v>7</v>
      </c>
      <c r="AC43" s="16" t="s">
        <v>256</v>
      </c>
      <c r="AD43" s="77" t="s">
        <v>305</v>
      </c>
      <c r="AE43" s="889">
        <v>0</v>
      </c>
      <c r="AF43" s="889">
        <v>0</v>
      </c>
      <c r="AG43" s="889">
        <v>0</v>
      </c>
      <c r="AH43" s="889">
        <v>-1.4210854715202004E-14</v>
      </c>
      <c r="AI43" s="889">
        <v>0</v>
      </c>
      <c r="AJ43" s="889">
        <v>0</v>
      </c>
      <c r="AK43" s="889">
        <v>0</v>
      </c>
      <c r="AL43" s="890">
        <v>0</v>
      </c>
      <c r="AM43" s="868"/>
      <c r="AN43" s="226">
        <v>7</v>
      </c>
      <c r="AO43" s="16" t="s">
        <v>256</v>
      </c>
      <c r="AP43" s="77" t="s">
        <v>305</v>
      </c>
      <c r="AQ43" s="396">
        <v>0.13666200000000001</v>
      </c>
      <c r="AR43" s="921">
        <v>0.11504700000000002</v>
      </c>
      <c r="AS43" s="1049"/>
      <c r="AT43" s="384"/>
      <c r="AV43" s="319">
        <v>7</v>
      </c>
      <c r="AW43" s="896" t="s">
        <v>256</v>
      </c>
      <c r="AX43" s="187" t="s">
        <v>142</v>
      </c>
      <c r="AY43" s="388">
        <v>864.20332189079113</v>
      </c>
      <c r="AZ43" s="388">
        <v>658.86244156915109</v>
      </c>
      <c r="BA43" s="388">
        <v>925.66662919166413</v>
      </c>
      <c r="BB43" s="389">
        <v>428.67690599555885</v>
      </c>
      <c r="BC43" s="1095" t="s">
        <v>369</v>
      </c>
      <c r="BD43" s="1095" t="s">
        <v>156</v>
      </c>
      <c r="BF43" s="319">
        <v>7</v>
      </c>
      <c r="BG43" s="896" t="s">
        <v>256</v>
      </c>
      <c r="BH43" s="187" t="s">
        <v>142</v>
      </c>
      <c r="BI43" s="388" t="s">
        <v>197</v>
      </c>
      <c r="BJ43" s="388" t="s">
        <v>197</v>
      </c>
      <c r="BK43" s="388" t="s">
        <v>197</v>
      </c>
      <c r="BL43" s="389" t="s">
        <v>197</v>
      </c>
    </row>
    <row r="44" spans="1:64" s="79" customFormat="1" ht="15" customHeight="1" thickBot="1">
      <c r="A44" s="916" t="s">
        <v>165</v>
      </c>
      <c r="B44" s="445" t="s">
        <v>255</v>
      </c>
      <c r="C44" s="917" t="s">
        <v>305</v>
      </c>
      <c r="D44" s="872">
        <v>0</v>
      </c>
      <c r="E44" s="872">
        <v>0</v>
      </c>
      <c r="F44" s="872">
        <v>0</v>
      </c>
      <c r="G44" s="872">
        <v>0</v>
      </c>
      <c r="H44" s="872">
        <v>0</v>
      </c>
      <c r="I44" s="872">
        <v>0</v>
      </c>
      <c r="J44" s="872">
        <v>0</v>
      </c>
      <c r="K44" s="873">
        <v>0</v>
      </c>
      <c r="L44" s="874"/>
      <c r="M44" s="875"/>
      <c r="N44" s="751"/>
      <c r="O44" s="752"/>
      <c r="P44" s="876"/>
      <c r="Q44" s="876"/>
      <c r="R44" s="876"/>
      <c r="S44" s="877"/>
      <c r="T44" s="878" t="s">
        <v>367</v>
      </c>
      <c r="U44" s="8" t="s">
        <v>367</v>
      </c>
      <c r="V44" s="8" t="s">
        <v>367</v>
      </c>
      <c r="W44" s="8" t="s">
        <v>367</v>
      </c>
      <c r="X44" s="878" t="s">
        <v>367</v>
      </c>
      <c r="Y44" s="8" t="s">
        <v>367</v>
      </c>
      <c r="Z44" s="8" t="s">
        <v>367</v>
      </c>
      <c r="AA44" s="879" t="s">
        <v>367</v>
      </c>
      <c r="AB44" s="4" t="s">
        <v>165</v>
      </c>
      <c r="AC44" s="19" t="s">
        <v>255</v>
      </c>
      <c r="AD44" s="77" t="s">
        <v>305</v>
      </c>
      <c r="AE44" s="734"/>
      <c r="AF44" s="734"/>
      <c r="AG44" s="734"/>
      <c r="AH44" s="734"/>
      <c r="AI44" s="734"/>
      <c r="AJ44" s="734"/>
      <c r="AK44" s="734"/>
      <c r="AL44" s="772"/>
      <c r="AM44" s="90"/>
      <c r="AN44" s="226" t="s">
        <v>165</v>
      </c>
      <c r="AO44" s="19" t="s">
        <v>255</v>
      </c>
      <c r="AP44" s="77" t="s">
        <v>305</v>
      </c>
      <c r="AQ44" s="383">
        <v>0</v>
      </c>
      <c r="AR44" s="921">
        <v>0</v>
      </c>
      <c r="AS44" s="1049"/>
      <c r="AT44" s="384"/>
      <c r="AV44" s="319">
        <v>7.1</v>
      </c>
      <c r="AW44" s="23" t="s">
        <v>255</v>
      </c>
      <c r="AX44" s="201" t="s">
        <v>142</v>
      </c>
      <c r="AY44" s="397">
        <v>0</v>
      </c>
      <c r="AZ44" s="397">
        <v>0</v>
      </c>
      <c r="BA44" s="397">
        <v>0</v>
      </c>
      <c r="BB44" s="398">
        <v>0</v>
      </c>
      <c r="BC44" s="1095" t="s">
        <v>369</v>
      </c>
      <c r="BD44" s="1095" t="s">
        <v>369</v>
      </c>
      <c r="BF44" s="319">
        <v>7.1</v>
      </c>
      <c r="BG44" s="23" t="s">
        <v>255</v>
      </c>
      <c r="BH44" s="201" t="s">
        <v>142</v>
      </c>
      <c r="BI44" s="397" t="s">
        <v>197</v>
      </c>
      <c r="BJ44" s="397" t="s">
        <v>197</v>
      </c>
      <c r="BK44" s="397" t="s">
        <v>197</v>
      </c>
      <c r="BL44" s="398" t="s">
        <v>197</v>
      </c>
    </row>
    <row r="45" spans="1:64" s="79" customFormat="1" ht="15" customHeight="1" thickBot="1">
      <c r="A45" s="916" t="s">
        <v>166</v>
      </c>
      <c r="B45" s="445" t="s">
        <v>257</v>
      </c>
      <c r="C45" s="853" t="s">
        <v>305</v>
      </c>
      <c r="D45" s="872">
        <v>0</v>
      </c>
      <c r="E45" s="872">
        <v>0</v>
      </c>
      <c r="F45" s="872">
        <v>5.5320000000000001E-2</v>
      </c>
      <c r="G45" s="872">
        <v>26.521000000000001</v>
      </c>
      <c r="H45" s="872">
        <v>0</v>
      </c>
      <c r="I45" s="872">
        <v>0</v>
      </c>
      <c r="J45" s="872">
        <v>0</v>
      </c>
      <c r="K45" s="873">
        <v>0</v>
      </c>
      <c r="L45" s="874"/>
      <c r="M45" s="875"/>
      <c r="N45" s="751"/>
      <c r="O45" s="752"/>
      <c r="P45" s="876"/>
      <c r="Q45" s="876"/>
      <c r="R45" s="876"/>
      <c r="S45" s="877"/>
      <c r="T45" s="878" t="s">
        <v>367</v>
      </c>
      <c r="U45" s="8" t="s">
        <v>367</v>
      </c>
      <c r="V45" s="8" t="s">
        <v>367</v>
      </c>
      <c r="W45" s="8" t="s">
        <v>367</v>
      </c>
      <c r="X45" s="878" t="s">
        <v>367</v>
      </c>
      <c r="Y45" s="8" t="s">
        <v>367</v>
      </c>
      <c r="Z45" s="8" t="s">
        <v>367</v>
      </c>
      <c r="AA45" s="879" t="s">
        <v>367</v>
      </c>
      <c r="AB45" s="4" t="s">
        <v>166</v>
      </c>
      <c r="AC45" s="19" t="s">
        <v>257</v>
      </c>
      <c r="AD45" s="77" t="s">
        <v>305</v>
      </c>
      <c r="AE45" s="734"/>
      <c r="AF45" s="734"/>
      <c r="AG45" s="734"/>
      <c r="AH45" s="734"/>
      <c r="AI45" s="734"/>
      <c r="AJ45" s="734"/>
      <c r="AK45" s="734"/>
      <c r="AL45" s="772"/>
      <c r="AM45" s="90"/>
      <c r="AN45" s="226" t="s">
        <v>166</v>
      </c>
      <c r="AO45" s="19" t="s">
        <v>257</v>
      </c>
      <c r="AP45" s="77" t="s">
        <v>305</v>
      </c>
      <c r="AQ45" s="383">
        <v>0</v>
      </c>
      <c r="AR45" s="921">
        <v>5.5320000000000001E-2</v>
      </c>
      <c r="AS45" s="1049"/>
      <c r="AT45" s="384"/>
      <c r="AV45" s="319">
        <v>7.2</v>
      </c>
      <c r="AW45" s="23" t="s">
        <v>257</v>
      </c>
      <c r="AX45" s="202" t="s">
        <v>142</v>
      </c>
      <c r="AY45" s="399">
        <v>0</v>
      </c>
      <c r="AZ45" s="399">
        <v>479.41070137382502</v>
      </c>
      <c r="BA45" s="399">
        <v>0</v>
      </c>
      <c r="BB45" s="400">
        <v>0</v>
      </c>
      <c r="BC45" s="1095" t="s">
        <v>156</v>
      </c>
      <c r="BD45" s="1095" t="s">
        <v>369</v>
      </c>
      <c r="BF45" s="319">
        <v>7.2</v>
      </c>
      <c r="BG45" s="23" t="s">
        <v>257</v>
      </c>
      <c r="BH45" s="202" t="s">
        <v>142</v>
      </c>
      <c r="BI45" s="399" t="s">
        <v>197</v>
      </c>
      <c r="BJ45" s="399" t="s">
        <v>197</v>
      </c>
      <c r="BK45" s="399" t="s">
        <v>197</v>
      </c>
      <c r="BL45" s="400" t="s">
        <v>197</v>
      </c>
    </row>
    <row r="46" spans="1:64" s="380" customFormat="1" ht="15" customHeight="1">
      <c r="A46" s="914" t="s">
        <v>167</v>
      </c>
      <c r="B46" s="880" t="s">
        <v>258</v>
      </c>
      <c r="C46" s="918" t="s">
        <v>305</v>
      </c>
      <c r="D46" s="309">
        <v>0.23450500000000002</v>
      </c>
      <c r="E46" s="309">
        <v>202.66</v>
      </c>
      <c r="F46" s="309">
        <v>0.16780700000000001</v>
      </c>
      <c r="G46" s="309">
        <v>120.489</v>
      </c>
      <c r="H46" s="309">
        <v>9.7842999999999999E-2</v>
      </c>
      <c r="I46" s="309">
        <v>90.57</v>
      </c>
      <c r="J46" s="309">
        <v>0.10808</v>
      </c>
      <c r="K46" s="861">
        <v>46.331400000000002</v>
      </c>
      <c r="L46" s="883" t="s">
        <v>367</v>
      </c>
      <c r="M46" s="884" t="s">
        <v>367</v>
      </c>
      <c r="N46" s="885" t="s">
        <v>367</v>
      </c>
      <c r="O46" s="886" t="s">
        <v>367</v>
      </c>
      <c r="P46" s="887" t="s">
        <v>367</v>
      </c>
      <c r="Q46" s="887" t="s">
        <v>367</v>
      </c>
      <c r="R46" s="887" t="s">
        <v>367</v>
      </c>
      <c r="S46" s="888" t="s">
        <v>367</v>
      </c>
      <c r="T46" s="864" t="s">
        <v>367</v>
      </c>
      <c r="U46" s="727" t="s">
        <v>367</v>
      </c>
      <c r="V46" s="727" t="s">
        <v>367</v>
      </c>
      <c r="W46" s="727" t="s">
        <v>367</v>
      </c>
      <c r="X46" s="864" t="s">
        <v>367</v>
      </c>
      <c r="Y46" s="727" t="s">
        <v>367</v>
      </c>
      <c r="Z46" s="727" t="s">
        <v>367</v>
      </c>
      <c r="AA46" s="865" t="s">
        <v>367</v>
      </c>
      <c r="AB46" s="4" t="s">
        <v>167</v>
      </c>
      <c r="AC46" s="19" t="s">
        <v>258</v>
      </c>
      <c r="AD46" s="77" t="s">
        <v>305</v>
      </c>
      <c r="AE46" s="889">
        <v>0</v>
      </c>
      <c r="AF46" s="889">
        <v>0</v>
      </c>
      <c r="AG46" s="889">
        <v>0</v>
      </c>
      <c r="AH46" s="889">
        <v>0</v>
      </c>
      <c r="AI46" s="889">
        <v>-6.5052130349130266E-18</v>
      </c>
      <c r="AJ46" s="889">
        <v>0</v>
      </c>
      <c r="AK46" s="889">
        <v>-3.903127820947816E-18</v>
      </c>
      <c r="AL46" s="890">
        <v>0</v>
      </c>
      <c r="AM46" s="868"/>
      <c r="AN46" s="226" t="s">
        <v>167</v>
      </c>
      <c r="AO46" s="19" t="s">
        <v>258</v>
      </c>
      <c r="AP46" s="77" t="s">
        <v>305</v>
      </c>
      <c r="AQ46" s="383">
        <v>0.13666200000000001</v>
      </c>
      <c r="AR46" s="921">
        <v>5.9727000000000016E-2</v>
      </c>
      <c r="AS46" s="1049"/>
      <c r="AT46" s="384"/>
      <c r="AV46" s="319">
        <v>7.3</v>
      </c>
      <c r="AW46" s="19" t="s">
        <v>258</v>
      </c>
      <c r="AX46" s="203" t="s">
        <v>142</v>
      </c>
      <c r="AY46" s="388">
        <v>864.20332189079113</v>
      </c>
      <c r="AZ46" s="388">
        <v>718.0212982771875</v>
      </c>
      <c r="BA46" s="388">
        <v>925.66662919166413</v>
      </c>
      <c r="BB46" s="389">
        <v>428.67690599555885</v>
      </c>
      <c r="BC46" s="1095" t="s">
        <v>369</v>
      </c>
      <c r="BD46" s="1095" t="s">
        <v>156</v>
      </c>
      <c r="BF46" s="319">
        <v>7.3</v>
      </c>
      <c r="BG46" s="19" t="s">
        <v>258</v>
      </c>
      <c r="BH46" s="203" t="s">
        <v>142</v>
      </c>
      <c r="BI46" s="388" t="s">
        <v>197</v>
      </c>
      <c r="BJ46" s="388" t="s">
        <v>197</v>
      </c>
      <c r="BK46" s="388" t="s">
        <v>197</v>
      </c>
      <c r="BL46" s="389" t="s">
        <v>197</v>
      </c>
    </row>
    <row r="47" spans="1:64" s="79" customFormat="1" ht="15" customHeight="1">
      <c r="A47" s="916" t="s">
        <v>233</v>
      </c>
      <c r="B47" s="431" t="s">
        <v>265</v>
      </c>
      <c r="C47" s="870" t="s">
        <v>305</v>
      </c>
      <c r="D47" s="872">
        <v>0</v>
      </c>
      <c r="E47" s="872">
        <v>0</v>
      </c>
      <c r="F47" s="872">
        <v>0</v>
      </c>
      <c r="G47" s="872">
        <v>0</v>
      </c>
      <c r="H47" s="872">
        <v>0</v>
      </c>
      <c r="I47" s="872">
        <v>0</v>
      </c>
      <c r="J47" s="872">
        <v>0</v>
      </c>
      <c r="K47" s="873">
        <v>0</v>
      </c>
      <c r="L47" s="874"/>
      <c r="M47" s="875"/>
      <c r="N47" s="751"/>
      <c r="O47" s="752"/>
      <c r="P47" s="876"/>
      <c r="Q47" s="876"/>
      <c r="R47" s="876"/>
      <c r="S47" s="877"/>
      <c r="T47" s="878" t="s">
        <v>367</v>
      </c>
      <c r="U47" s="8" t="s">
        <v>367</v>
      </c>
      <c r="V47" s="8" t="s">
        <v>367</v>
      </c>
      <c r="W47" s="8" t="s">
        <v>367</v>
      </c>
      <c r="X47" s="878" t="s">
        <v>367</v>
      </c>
      <c r="Y47" s="8" t="s">
        <v>367</v>
      </c>
      <c r="Z47" s="8" t="s">
        <v>367</v>
      </c>
      <c r="AA47" s="879" t="s">
        <v>367</v>
      </c>
      <c r="AB47" s="4" t="s">
        <v>233</v>
      </c>
      <c r="AC47" s="17" t="s">
        <v>265</v>
      </c>
      <c r="AD47" s="77" t="s">
        <v>305</v>
      </c>
      <c r="AE47" s="734"/>
      <c r="AF47" s="734"/>
      <c r="AG47" s="734"/>
      <c r="AH47" s="734"/>
      <c r="AI47" s="734"/>
      <c r="AJ47" s="734"/>
      <c r="AK47" s="734"/>
      <c r="AL47" s="772"/>
      <c r="AM47" s="90"/>
      <c r="AN47" s="226" t="s">
        <v>233</v>
      </c>
      <c r="AO47" s="17" t="s">
        <v>265</v>
      </c>
      <c r="AP47" s="77" t="s">
        <v>305</v>
      </c>
      <c r="AQ47" s="383">
        <v>0</v>
      </c>
      <c r="AR47" s="921">
        <v>0</v>
      </c>
      <c r="AS47" s="1049"/>
      <c r="AT47" s="384"/>
      <c r="AV47" s="319" t="s">
        <v>233</v>
      </c>
      <c r="AW47" s="17" t="s">
        <v>265</v>
      </c>
      <c r="AX47" s="195" t="s">
        <v>142</v>
      </c>
      <c r="AY47" s="392">
        <v>0</v>
      </c>
      <c r="AZ47" s="392">
        <v>0</v>
      </c>
      <c r="BA47" s="392">
        <v>0</v>
      </c>
      <c r="BB47" s="393">
        <v>0</v>
      </c>
      <c r="BC47" s="1095" t="s">
        <v>369</v>
      </c>
      <c r="BD47" s="1095" t="s">
        <v>369</v>
      </c>
      <c r="BF47" s="319" t="s">
        <v>233</v>
      </c>
      <c r="BG47" s="17" t="s">
        <v>265</v>
      </c>
      <c r="BH47" s="195" t="s">
        <v>142</v>
      </c>
      <c r="BI47" s="392" t="s">
        <v>197</v>
      </c>
      <c r="BJ47" s="392" t="s">
        <v>197</v>
      </c>
      <c r="BK47" s="392" t="s">
        <v>197</v>
      </c>
      <c r="BL47" s="393" t="s">
        <v>197</v>
      </c>
    </row>
    <row r="48" spans="1:64" s="79" customFormat="1" ht="15" customHeight="1">
      <c r="A48" s="916" t="s">
        <v>234</v>
      </c>
      <c r="B48" s="431" t="s">
        <v>259</v>
      </c>
      <c r="C48" s="870" t="s">
        <v>305</v>
      </c>
      <c r="D48" s="872">
        <v>0.19264600000000001</v>
      </c>
      <c r="E48" s="872">
        <v>174.19</v>
      </c>
      <c r="F48" s="872">
        <v>0.16098200000000001</v>
      </c>
      <c r="G48" s="872">
        <v>107.786</v>
      </c>
      <c r="H48" s="872">
        <v>9.6323000000000006E-2</v>
      </c>
      <c r="I48" s="872">
        <v>87.1</v>
      </c>
      <c r="J48" s="872">
        <v>0.1056</v>
      </c>
      <c r="K48" s="873">
        <v>40.435400000000001</v>
      </c>
      <c r="L48" s="874"/>
      <c r="M48" s="875"/>
      <c r="N48" s="751"/>
      <c r="O48" s="752"/>
      <c r="P48" s="876"/>
      <c r="Q48" s="876"/>
      <c r="R48" s="876"/>
      <c r="S48" s="877"/>
      <c r="T48" s="878" t="s">
        <v>367</v>
      </c>
      <c r="U48" s="8" t="s">
        <v>367</v>
      </c>
      <c r="V48" s="8" t="s">
        <v>367</v>
      </c>
      <c r="W48" s="8" t="s">
        <v>367</v>
      </c>
      <c r="X48" s="878" t="s">
        <v>367</v>
      </c>
      <c r="Y48" s="8" t="s">
        <v>367</v>
      </c>
      <c r="Z48" s="8" t="s">
        <v>367</v>
      </c>
      <c r="AA48" s="879" t="s">
        <v>367</v>
      </c>
      <c r="AB48" s="4" t="s">
        <v>234</v>
      </c>
      <c r="AC48" s="17" t="s">
        <v>259</v>
      </c>
      <c r="AD48" s="77" t="s">
        <v>305</v>
      </c>
      <c r="AE48" s="734"/>
      <c r="AF48" s="734"/>
      <c r="AG48" s="734"/>
      <c r="AH48" s="734"/>
      <c r="AI48" s="734"/>
      <c r="AJ48" s="734"/>
      <c r="AK48" s="734"/>
      <c r="AL48" s="772"/>
      <c r="AM48" s="90"/>
      <c r="AN48" s="226" t="s">
        <v>234</v>
      </c>
      <c r="AO48" s="17" t="s">
        <v>259</v>
      </c>
      <c r="AP48" s="77" t="s">
        <v>305</v>
      </c>
      <c r="AQ48" s="383">
        <v>9.6323000000000006E-2</v>
      </c>
      <c r="AR48" s="921">
        <v>5.5382000000000015E-2</v>
      </c>
      <c r="AS48" s="1049"/>
      <c r="AT48" s="384"/>
      <c r="AV48" s="319" t="s">
        <v>234</v>
      </c>
      <c r="AW48" s="17" t="s">
        <v>259</v>
      </c>
      <c r="AX48" s="195" t="s">
        <v>142</v>
      </c>
      <c r="AY48" s="392">
        <v>904.19733604642704</v>
      </c>
      <c r="AZ48" s="392">
        <v>669.55311773987148</v>
      </c>
      <c r="BA48" s="392">
        <v>904.24924472867315</v>
      </c>
      <c r="BB48" s="393">
        <v>382.91098484848487</v>
      </c>
      <c r="BC48" s="1095" t="s">
        <v>369</v>
      </c>
      <c r="BD48" s="1095" t="s">
        <v>156</v>
      </c>
      <c r="BF48" s="319" t="s">
        <v>234</v>
      </c>
      <c r="BG48" s="17" t="s">
        <v>259</v>
      </c>
      <c r="BH48" s="195" t="s">
        <v>142</v>
      </c>
      <c r="BI48" s="392" t="s">
        <v>197</v>
      </c>
      <c r="BJ48" s="392" t="s">
        <v>197</v>
      </c>
      <c r="BK48" s="392" t="s">
        <v>197</v>
      </c>
      <c r="BL48" s="393" t="s">
        <v>197</v>
      </c>
    </row>
    <row r="49" spans="1:64" s="79" customFormat="1" ht="15" customHeight="1">
      <c r="A49" s="916" t="s">
        <v>235</v>
      </c>
      <c r="B49" s="431" t="s">
        <v>266</v>
      </c>
      <c r="C49" s="870" t="s">
        <v>305</v>
      </c>
      <c r="D49" s="872">
        <v>0</v>
      </c>
      <c r="E49" s="872">
        <v>0</v>
      </c>
      <c r="F49" s="872">
        <v>0</v>
      </c>
      <c r="G49" s="872">
        <v>0</v>
      </c>
      <c r="H49" s="872">
        <v>0</v>
      </c>
      <c r="I49" s="872">
        <v>0</v>
      </c>
      <c r="J49" s="872">
        <v>0</v>
      </c>
      <c r="K49" s="873">
        <v>0</v>
      </c>
      <c r="L49" s="874"/>
      <c r="M49" s="875"/>
      <c r="N49" s="751"/>
      <c r="O49" s="752"/>
      <c r="P49" s="876"/>
      <c r="Q49" s="876"/>
      <c r="R49" s="876"/>
      <c r="S49" s="877"/>
      <c r="T49" s="878" t="s">
        <v>367</v>
      </c>
      <c r="U49" s="8" t="s">
        <v>367</v>
      </c>
      <c r="V49" s="8" t="s">
        <v>367</v>
      </c>
      <c r="W49" s="8" t="s">
        <v>367</v>
      </c>
      <c r="X49" s="878" t="s">
        <v>367</v>
      </c>
      <c r="Y49" s="8" t="s">
        <v>367</v>
      </c>
      <c r="Z49" s="8" t="s">
        <v>367</v>
      </c>
      <c r="AA49" s="879" t="s">
        <v>367</v>
      </c>
      <c r="AB49" s="4" t="s">
        <v>235</v>
      </c>
      <c r="AC49" s="17" t="s">
        <v>266</v>
      </c>
      <c r="AD49" s="77" t="s">
        <v>305</v>
      </c>
      <c r="AE49" s="734"/>
      <c r="AF49" s="734"/>
      <c r="AG49" s="734"/>
      <c r="AH49" s="734"/>
      <c r="AI49" s="734"/>
      <c r="AJ49" s="734"/>
      <c r="AK49" s="734"/>
      <c r="AL49" s="772"/>
      <c r="AM49" s="90"/>
      <c r="AN49" s="226" t="s">
        <v>235</v>
      </c>
      <c r="AO49" s="17" t="s">
        <v>266</v>
      </c>
      <c r="AP49" s="77" t="s">
        <v>305</v>
      </c>
      <c r="AQ49" s="394">
        <v>0</v>
      </c>
      <c r="AR49" s="921">
        <v>0</v>
      </c>
      <c r="AS49" s="1049"/>
      <c r="AT49" s="384"/>
      <c r="AV49" s="319" t="s">
        <v>235</v>
      </c>
      <c r="AW49" s="17" t="s">
        <v>266</v>
      </c>
      <c r="AX49" s="195" t="s">
        <v>142</v>
      </c>
      <c r="AY49" s="392">
        <v>0</v>
      </c>
      <c r="AZ49" s="392">
        <v>0</v>
      </c>
      <c r="BA49" s="392">
        <v>0</v>
      </c>
      <c r="BB49" s="393">
        <v>0</v>
      </c>
      <c r="BC49" s="1095" t="s">
        <v>369</v>
      </c>
      <c r="BD49" s="1095" t="s">
        <v>369</v>
      </c>
      <c r="BF49" s="319" t="s">
        <v>235</v>
      </c>
      <c r="BG49" s="17" t="s">
        <v>266</v>
      </c>
      <c r="BH49" s="195" t="s">
        <v>142</v>
      </c>
      <c r="BI49" s="392" t="s">
        <v>197</v>
      </c>
      <c r="BJ49" s="392" t="s">
        <v>197</v>
      </c>
      <c r="BK49" s="392" t="s">
        <v>197</v>
      </c>
      <c r="BL49" s="393" t="s">
        <v>197</v>
      </c>
    </row>
    <row r="50" spans="1:64" s="79" customFormat="1" ht="15" customHeight="1" thickBot="1">
      <c r="A50" s="916" t="s">
        <v>236</v>
      </c>
      <c r="B50" s="438" t="s">
        <v>260</v>
      </c>
      <c r="C50" s="870" t="s">
        <v>305</v>
      </c>
      <c r="D50" s="872">
        <v>4.1859E-2</v>
      </c>
      <c r="E50" s="872">
        <v>28.47</v>
      </c>
      <c r="F50" s="872">
        <v>6.8249999999999977E-3</v>
      </c>
      <c r="G50" s="872">
        <v>12.703000000000001</v>
      </c>
      <c r="H50" s="872">
        <v>1.5200000000000001E-3</v>
      </c>
      <c r="I50" s="872">
        <v>3.47</v>
      </c>
      <c r="J50" s="872">
        <v>2.48E-3</v>
      </c>
      <c r="K50" s="873">
        <v>5.8959999999999999</v>
      </c>
      <c r="L50" s="874"/>
      <c r="M50" s="875"/>
      <c r="N50" s="751"/>
      <c r="O50" s="752"/>
      <c r="P50" s="876"/>
      <c r="Q50" s="876"/>
      <c r="R50" s="876"/>
      <c r="S50" s="877"/>
      <c r="T50" s="878" t="s">
        <v>367</v>
      </c>
      <c r="U50" s="8" t="s">
        <v>367</v>
      </c>
      <c r="V50" s="8" t="s">
        <v>367</v>
      </c>
      <c r="W50" s="8" t="s">
        <v>367</v>
      </c>
      <c r="X50" s="878" t="s">
        <v>367</v>
      </c>
      <c r="Y50" s="8" t="s">
        <v>367</v>
      </c>
      <c r="Z50" s="8" t="s">
        <v>367</v>
      </c>
      <c r="AA50" s="879" t="s">
        <v>367</v>
      </c>
      <c r="AB50" s="4" t="s">
        <v>236</v>
      </c>
      <c r="AC50" s="17" t="s">
        <v>260</v>
      </c>
      <c r="AD50" s="77" t="s">
        <v>305</v>
      </c>
      <c r="AE50" s="734"/>
      <c r="AF50" s="734"/>
      <c r="AG50" s="734"/>
      <c r="AH50" s="734"/>
      <c r="AI50" s="734"/>
      <c r="AJ50" s="734"/>
      <c r="AK50" s="734"/>
      <c r="AL50" s="772"/>
      <c r="AM50" s="90"/>
      <c r="AN50" s="226" t="s">
        <v>236</v>
      </c>
      <c r="AO50" s="17" t="s">
        <v>260</v>
      </c>
      <c r="AP50" s="77" t="s">
        <v>305</v>
      </c>
      <c r="AQ50" s="383">
        <v>4.0339E-2</v>
      </c>
      <c r="AR50" s="921">
        <v>4.3449999999999982E-3</v>
      </c>
      <c r="AS50" s="1049"/>
      <c r="AT50" s="384"/>
      <c r="AV50" s="319" t="s">
        <v>236</v>
      </c>
      <c r="AW50" s="46" t="s">
        <v>260</v>
      </c>
      <c r="AX50" s="189" t="s">
        <v>142</v>
      </c>
      <c r="AY50" s="397">
        <v>680.14047158317203</v>
      </c>
      <c r="AZ50" s="397">
        <v>1861.245421245422</v>
      </c>
      <c r="BA50" s="397">
        <v>2282.8947368421054</v>
      </c>
      <c r="BB50" s="398">
        <v>2377.4193548387098</v>
      </c>
      <c r="BC50" s="1095" t="s">
        <v>156</v>
      </c>
      <c r="BD50" s="1095" t="s">
        <v>369</v>
      </c>
      <c r="BF50" s="319" t="s">
        <v>236</v>
      </c>
      <c r="BG50" s="46" t="s">
        <v>260</v>
      </c>
      <c r="BH50" s="189" t="s">
        <v>142</v>
      </c>
      <c r="BI50" s="397" t="s">
        <v>197</v>
      </c>
      <c r="BJ50" s="397" t="s">
        <v>197</v>
      </c>
      <c r="BK50" s="397" t="s">
        <v>197</v>
      </c>
      <c r="BL50" s="398" t="s">
        <v>197</v>
      </c>
    </row>
    <row r="51" spans="1:64" s="79" customFormat="1" ht="15" customHeight="1">
      <c r="A51" s="899" t="s">
        <v>168</v>
      </c>
      <c r="B51" s="445" t="s">
        <v>261</v>
      </c>
      <c r="C51" s="853" t="s">
        <v>305</v>
      </c>
      <c r="D51" s="872">
        <v>0</v>
      </c>
      <c r="E51" s="872">
        <v>0</v>
      </c>
      <c r="F51" s="872">
        <v>0</v>
      </c>
      <c r="G51" s="872">
        <v>0</v>
      </c>
      <c r="H51" s="872">
        <v>0</v>
      </c>
      <c r="I51" s="872">
        <v>0</v>
      </c>
      <c r="J51" s="872">
        <v>0</v>
      </c>
      <c r="K51" s="873">
        <v>0</v>
      </c>
      <c r="L51" s="874"/>
      <c r="M51" s="875"/>
      <c r="N51" s="751"/>
      <c r="O51" s="752"/>
      <c r="P51" s="876"/>
      <c r="Q51" s="876"/>
      <c r="R51" s="876"/>
      <c r="S51" s="877"/>
      <c r="T51" s="878" t="s">
        <v>367</v>
      </c>
      <c r="U51" s="8" t="s">
        <v>367</v>
      </c>
      <c r="V51" s="8" t="s">
        <v>367</v>
      </c>
      <c r="W51" s="8" t="s">
        <v>367</v>
      </c>
      <c r="X51" s="878" t="s">
        <v>367</v>
      </c>
      <c r="Y51" s="8" t="s">
        <v>367</v>
      </c>
      <c r="Z51" s="8" t="s">
        <v>367</v>
      </c>
      <c r="AA51" s="879" t="s">
        <v>367</v>
      </c>
      <c r="AB51" s="4" t="s">
        <v>168</v>
      </c>
      <c r="AC51" s="19" t="s">
        <v>261</v>
      </c>
      <c r="AD51" s="77" t="s">
        <v>305</v>
      </c>
      <c r="AE51" s="737"/>
      <c r="AF51" s="737"/>
      <c r="AG51" s="737"/>
      <c r="AH51" s="737"/>
      <c r="AI51" s="737"/>
      <c r="AJ51" s="737"/>
      <c r="AK51" s="737"/>
      <c r="AL51" s="773"/>
      <c r="AM51" s="90"/>
      <c r="AN51" s="225" t="s">
        <v>168</v>
      </c>
      <c r="AO51" s="19" t="s">
        <v>261</v>
      </c>
      <c r="AP51" s="77" t="s">
        <v>305</v>
      </c>
      <c r="AQ51" s="394">
        <v>0</v>
      </c>
      <c r="AR51" s="921">
        <v>0</v>
      </c>
      <c r="AS51" s="1049"/>
      <c r="AT51" s="384"/>
      <c r="AV51" s="320">
        <v>7.4</v>
      </c>
      <c r="AW51" s="21" t="s">
        <v>261</v>
      </c>
      <c r="AX51" s="187" t="s">
        <v>142</v>
      </c>
      <c r="AY51" s="388">
        <v>0</v>
      </c>
      <c r="AZ51" s="388">
        <v>0</v>
      </c>
      <c r="BA51" s="388">
        <v>0</v>
      </c>
      <c r="BB51" s="389">
        <v>0</v>
      </c>
      <c r="BC51" s="1095" t="s">
        <v>369</v>
      </c>
      <c r="BD51" s="1095" t="s">
        <v>369</v>
      </c>
      <c r="BF51" s="320">
        <v>7.4</v>
      </c>
      <c r="BG51" s="21" t="s">
        <v>261</v>
      </c>
      <c r="BH51" s="187" t="s">
        <v>142</v>
      </c>
      <c r="BI51" s="388" t="s">
        <v>197</v>
      </c>
      <c r="BJ51" s="388" t="s">
        <v>197</v>
      </c>
      <c r="BK51" s="388" t="s">
        <v>197</v>
      </c>
      <c r="BL51" s="389" t="s">
        <v>197</v>
      </c>
    </row>
    <row r="52" spans="1:64" s="380" customFormat="1" ht="15" customHeight="1">
      <c r="A52" s="914">
        <v>8</v>
      </c>
      <c r="B52" s="428" t="s">
        <v>272</v>
      </c>
      <c r="C52" s="915" t="s">
        <v>305</v>
      </c>
      <c r="D52" s="309">
        <v>0.33999499999999999</v>
      </c>
      <c r="E52" s="309">
        <v>210.99</v>
      </c>
      <c r="F52" s="309">
        <v>0.28910199999999997</v>
      </c>
      <c r="G52" s="309">
        <v>161.48899999999998</v>
      </c>
      <c r="H52" s="309">
        <v>0.25284600000000002</v>
      </c>
      <c r="I52" s="309">
        <v>119.64</v>
      </c>
      <c r="J52" s="309">
        <v>0.2678753333333333</v>
      </c>
      <c r="K52" s="861">
        <v>117.17200000000001</v>
      </c>
      <c r="L52" s="883" t="s">
        <v>367</v>
      </c>
      <c r="M52" s="884" t="s">
        <v>367</v>
      </c>
      <c r="N52" s="885" t="s">
        <v>367</v>
      </c>
      <c r="O52" s="886" t="s">
        <v>367</v>
      </c>
      <c r="P52" s="887" t="s">
        <v>367</v>
      </c>
      <c r="Q52" s="887" t="s">
        <v>367</v>
      </c>
      <c r="R52" s="887" t="s">
        <v>367</v>
      </c>
      <c r="S52" s="888" t="s">
        <v>367</v>
      </c>
      <c r="T52" s="864" t="s">
        <v>367</v>
      </c>
      <c r="U52" s="727" t="s">
        <v>367</v>
      </c>
      <c r="V52" s="727" t="s">
        <v>367</v>
      </c>
      <c r="W52" s="727" t="s">
        <v>367</v>
      </c>
      <c r="X52" s="864" t="s">
        <v>367</v>
      </c>
      <c r="Y52" s="727" t="s">
        <v>367</v>
      </c>
      <c r="Z52" s="727" t="s">
        <v>367</v>
      </c>
      <c r="AA52" s="865" t="s">
        <v>367</v>
      </c>
      <c r="AB52" s="919">
        <v>8</v>
      </c>
      <c r="AC52" s="903" t="s">
        <v>272</v>
      </c>
      <c r="AD52" s="77" t="s">
        <v>305</v>
      </c>
      <c r="AE52" s="889">
        <v>0</v>
      </c>
      <c r="AF52" s="889">
        <v>0</v>
      </c>
      <c r="AG52" s="889">
        <v>0</v>
      </c>
      <c r="AH52" s="889">
        <v>0</v>
      </c>
      <c r="AI52" s="889">
        <v>0</v>
      </c>
      <c r="AJ52" s="889">
        <v>0</v>
      </c>
      <c r="AK52" s="889">
        <v>0</v>
      </c>
      <c r="AL52" s="890">
        <v>0</v>
      </c>
      <c r="AM52" s="868"/>
      <c r="AN52" s="226">
        <v>8</v>
      </c>
      <c r="AO52" s="903" t="s">
        <v>272</v>
      </c>
      <c r="AP52" s="77" t="s">
        <v>305</v>
      </c>
      <c r="AQ52" s="383">
        <v>8.7148999999999976E-2</v>
      </c>
      <c r="AR52" s="921">
        <v>2.1226666666666671E-2</v>
      </c>
      <c r="AS52" s="1049"/>
      <c r="AT52" s="384"/>
      <c r="AV52" s="319">
        <v>8</v>
      </c>
      <c r="AW52" s="16" t="s">
        <v>272</v>
      </c>
      <c r="AX52" s="187" t="s">
        <v>142</v>
      </c>
      <c r="AY52" s="388">
        <v>620.5679495286696</v>
      </c>
      <c r="AZ52" s="388">
        <v>558.58831830980068</v>
      </c>
      <c r="BA52" s="388">
        <v>473.1733940817731</v>
      </c>
      <c r="BB52" s="389">
        <v>437.41242816932265</v>
      </c>
      <c r="BC52" s="1095" t="s">
        <v>369</v>
      </c>
      <c r="BD52" s="1095" t="s">
        <v>369</v>
      </c>
      <c r="BF52" s="319">
        <v>8</v>
      </c>
      <c r="BG52" s="16" t="s">
        <v>272</v>
      </c>
      <c r="BH52" s="187" t="s">
        <v>142</v>
      </c>
      <c r="BI52" s="388" t="s">
        <v>197</v>
      </c>
      <c r="BJ52" s="388" t="s">
        <v>197</v>
      </c>
      <c r="BK52" s="388" t="s">
        <v>197</v>
      </c>
      <c r="BL52" s="389" t="s">
        <v>197</v>
      </c>
    </row>
    <row r="53" spans="1:64" s="79" customFormat="1" ht="15" customHeight="1">
      <c r="A53" s="906" t="s">
        <v>169</v>
      </c>
      <c r="B53" s="437" t="s">
        <v>291</v>
      </c>
      <c r="C53" s="870" t="s">
        <v>305</v>
      </c>
      <c r="D53" s="872">
        <v>8.8690000000000001E-3</v>
      </c>
      <c r="E53" s="872">
        <v>26.33</v>
      </c>
      <c r="F53" s="872">
        <v>1.3182000000000001E-2</v>
      </c>
      <c r="G53" s="872">
        <v>32.928000000000004</v>
      </c>
      <c r="H53" s="872">
        <v>8.0000000000000002E-3</v>
      </c>
      <c r="I53" s="872">
        <v>13.64</v>
      </c>
      <c r="J53" s="872">
        <v>0</v>
      </c>
      <c r="K53" s="873">
        <v>0</v>
      </c>
      <c r="L53" s="874"/>
      <c r="M53" s="875"/>
      <c r="N53" s="751"/>
      <c r="O53" s="752"/>
      <c r="P53" s="876"/>
      <c r="Q53" s="876"/>
      <c r="R53" s="876"/>
      <c r="S53" s="877"/>
      <c r="T53" s="878" t="s">
        <v>367</v>
      </c>
      <c r="U53" s="8" t="s">
        <v>367</v>
      </c>
      <c r="V53" s="8" t="s">
        <v>367</v>
      </c>
      <c r="W53" s="8" t="s">
        <v>367</v>
      </c>
      <c r="X53" s="878" t="s">
        <v>367</v>
      </c>
      <c r="Y53" s="8" t="s">
        <v>367</v>
      </c>
      <c r="Z53" s="8" t="s">
        <v>367</v>
      </c>
      <c r="AA53" s="879" t="s">
        <v>367</v>
      </c>
      <c r="AB53" s="14" t="s">
        <v>169</v>
      </c>
      <c r="AC53" s="19" t="s">
        <v>291</v>
      </c>
      <c r="AD53" s="77" t="s">
        <v>305</v>
      </c>
      <c r="AE53" s="734"/>
      <c r="AF53" s="734"/>
      <c r="AG53" s="734"/>
      <c r="AH53" s="734"/>
      <c r="AI53" s="734"/>
      <c r="AJ53" s="734"/>
      <c r="AK53" s="734"/>
      <c r="AL53" s="772"/>
      <c r="AM53" s="90"/>
      <c r="AN53" s="226" t="s">
        <v>169</v>
      </c>
      <c r="AO53" s="19" t="s">
        <v>291</v>
      </c>
      <c r="AP53" s="77" t="s">
        <v>305</v>
      </c>
      <c r="AQ53" s="401">
        <v>8.6899999999999998E-4</v>
      </c>
      <c r="AR53" s="921">
        <v>1.3182000000000001E-2</v>
      </c>
      <c r="AS53" s="1049"/>
      <c r="AT53" s="384"/>
      <c r="AV53" s="318">
        <v>8.1</v>
      </c>
      <c r="AW53" s="19" t="s">
        <v>291</v>
      </c>
      <c r="AX53" s="195" t="s">
        <v>142</v>
      </c>
      <c r="AY53" s="392">
        <v>2968.7676175442552</v>
      </c>
      <c r="AZ53" s="392">
        <v>2497.9517523896225</v>
      </c>
      <c r="BA53" s="392">
        <v>1705</v>
      </c>
      <c r="BB53" s="393">
        <v>0</v>
      </c>
      <c r="BC53" s="1095" t="s">
        <v>369</v>
      </c>
      <c r="BD53" s="1095" t="s">
        <v>156</v>
      </c>
      <c r="BF53" s="318">
        <v>8.1</v>
      </c>
      <c r="BG53" s="19" t="s">
        <v>291</v>
      </c>
      <c r="BH53" s="195" t="s">
        <v>142</v>
      </c>
      <c r="BI53" s="392" t="s">
        <v>197</v>
      </c>
      <c r="BJ53" s="392" t="s">
        <v>197</v>
      </c>
      <c r="BK53" s="392" t="s">
        <v>197</v>
      </c>
      <c r="BL53" s="393" t="s">
        <v>197</v>
      </c>
    </row>
    <row r="54" spans="1:64" s="79" customFormat="1" ht="15" customHeight="1">
      <c r="A54" s="920" t="s">
        <v>170</v>
      </c>
      <c r="B54" s="445" t="s">
        <v>274</v>
      </c>
      <c r="C54" s="870" t="s">
        <v>305</v>
      </c>
      <c r="D54" s="872">
        <v>0.33112599999999998</v>
      </c>
      <c r="E54" s="872">
        <v>184.66</v>
      </c>
      <c r="F54" s="872">
        <v>0.27591999999999994</v>
      </c>
      <c r="G54" s="872">
        <v>128.56099999999998</v>
      </c>
      <c r="H54" s="872">
        <v>0.24484600000000001</v>
      </c>
      <c r="I54" s="872">
        <v>106</v>
      </c>
      <c r="J54" s="872">
        <v>0.2678753333333333</v>
      </c>
      <c r="K54" s="873">
        <v>117.17200000000001</v>
      </c>
      <c r="L54" s="874"/>
      <c r="M54" s="875"/>
      <c r="N54" s="751"/>
      <c r="O54" s="752"/>
      <c r="P54" s="876"/>
      <c r="Q54" s="876"/>
      <c r="R54" s="876"/>
      <c r="S54" s="877"/>
      <c r="T54" s="878" t="s">
        <v>367</v>
      </c>
      <c r="U54" s="8" t="s">
        <v>367</v>
      </c>
      <c r="V54" s="8" t="s">
        <v>367</v>
      </c>
      <c r="W54" s="8" t="s">
        <v>367</v>
      </c>
      <c r="X54" s="878" t="s">
        <v>367</v>
      </c>
      <c r="Y54" s="8" t="s">
        <v>367</v>
      </c>
      <c r="Z54" s="8" t="s">
        <v>367</v>
      </c>
      <c r="AA54" s="879" t="s">
        <v>367</v>
      </c>
      <c r="AB54" s="15" t="s">
        <v>170</v>
      </c>
      <c r="AC54" s="21" t="s">
        <v>274</v>
      </c>
      <c r="AD54" s="77" t="s">
        <v>305</v>
      </c>
      <c r="AE54" s="734"/>
      <c r="AF54" s="734"/>
      <c r="AG54" s="734"/>
      <c r="AH54" s="734"/>
      <c r="AI54" s="734"/>
      <c r="AJ54" s="734"/>
      <c r="AK54" s="734"/>
      <c r="AL54" s="772"/>
      <c r="AM54" s="90"/>
      <c r="AN54" s="225" t="s">
        <v>170</v>
      </c>
      <c r="AO54" s="21" t="s">
        <v>274</v>
      </c>
      <c r="AP54" s="77" t="s">
        <v>305</v>
      </c>
      <c r="AQ54" s="394">
        <v>8.6279999999999968E-2</v>
      </c>
      <c r="AR54" s="921">
        <v>8.0446666666666444E-3</v>
      </c>
      <c r="AS54" s="1049"/>
      <c r="AT54" s="384"/>
      <c r="AV54" s="321">
        <v>8.1999999999999993</v>
      </c>
      <c r="AW54" s="21" t="s">
        <v>274</v>
      </c>
      <c r="AX54" s="195" t="s">
        <v>142</v>
      </c>
      <c r="AY54" s="392">
        <v>557.67291001008687</v>
      </c>
      <c r="AZ54" s="392">
        <v>465.93577848651785</v>
      </c>
      <c r="BA54" s="392">
        <v>432.92518562688383</v>
      </c>
      <c r="BB54" s="393">
        <v>437.41242816932265</v>
      </c>
      <c r="BC54" s="1095" t="s">
        <v>369</v>
      </c>
      <c r="BD54" s="1095" t="s">
        <v>369</v>
      </c>
      <c r="BF54" s="321">
        <v>8.1999999999999993</v>
      </c>
      <c r="BG54" s="21" t="s">
        <v>274</v>
      </c>
      <c r="BH54" s="195" t="s">
        <v>142</v>
      </c>
      <c r="BI54" s="392" t="s">
        <v>197</v>
      </c>
      <c r="BJ54" s="392" t="s">
        <v>197</v>
      </c>
      <c r="BK54" s="392" t="s">
        <v>197</v>
      </c>
      <c r="BL54" s="393" t="s">
        <v>197</v>
      </c>
    </row>
    <row r="55" spans="1:64" s="79" customFormat="1" ht="15" customHeight="1">
      <c r="A55" s="893">
        <v>9</v>
      </c>
      <c r="B55" s="894" t="s">
        <v>262</v>
      </c>
      <c r="C55" s="870" t="s">
        <v>305</v>
      </c>
      <c r="D55" s="872">
        <v>5.9715360000000004</v>
      </c>
      <c r="E55" s="872">
        <v>807.82</v>
      </c>
      <c r="F55" s="872">
        <v>5.7867760000000024</v>
      </c>
      <c r="G55" s="872">
        <v>1023.8069999999997</v>
      </c>
      <c r="H55" s="872">
        <v>57.791580000000003</v>
      </c>
      <c r="I55" s="872">
        <v>6958.81</v>
      </c>
      <c r="J55" s="872">
        <v>60.219503999999986</v>
      </c>
      <c r="K55" s="873">
        <v>7634.1080000000029</v>
      </c>
      <c r="L55" s="874"/>
      <c r="M55" s="875"/>
      <c r="N55" s="751"/>
      <c r="O55" s="752"/>
      <c r="P55" s="876"/>
      <c r="Q55" s="876"/>
      <c r="R55" s="876"/>
      <c r="S55" s="877"/>
      <c r="T55" s="878" t="s">
        <v>367</v>
      </c>
      <c r="U55" s="8" t="s">
        <v>367</v>
      </c>
      <c r="V55" s="8" t="s">
        <v>367</v>
      </c>
      <c r="W55" s="8" t="s">
        <v>367</v>
      </c>
      <c r="X55" s="878" t="s">
        <v>367</v>
      </c>
      <c r="Y55" s="8" t="s">
        <v>367</v>
      </c>
      <c r="Z55" s="8" t="s">
        <v>367</v>
      </c>
      <c r="AA55" s="879" t="s">
        <v>367</v>
      </c>
      <c r="AB55" s="900">
        <v>9</v>
      </c>
      <c r="AC55" s="22" t="s">
        <v>262</v>
      </c>
      <c r="AD55" s="77" t="s">
        <v>305</v>
      </c>
      <c r="AE55" s="737"/>
      <c r="AF55" s="737"/>
      <c r="AG55" s="737"/>
      <c r="AH55" s="737"/>
      <c r="AI55" s="737"/>
      <c r="AJ55" s="737"/>
      <c r="AK55" s="737"/>
      <c r="AL55" s="773"/>
      <c r="AM55" s="90"/>
      <c r="AN55" s="225">
        <v>9</v>
      </c>
      <c r="AO55" s="22" t="s">
        <v>262</v>
      </c>
      <c r="AP55" s="77" t="s">
        <v>305</v>
      </c>
      <c r="AQ55" s="921">
        <v>53.179955999999997</v>
      </c>
      <c r="AR55" s="921">
        <v>-54.432727999999983</v>
      </c>
      <c r="AS55" s="1049"/>
      <c r="AT55" s="384"/>
      <c r="AV55" s="898">
        <v>9</v>
      </c>
      <c r="AW55" s="896" t="s">
        <v>262</v>
      </c>
      <c r="AX55" s="195" t="s">
        <v>142</v>
      </c>
      <c r="AY55" s="392">
        <v>135.27842752685407</v>
      </c>
      <c r="AZ55" s="392">
        <v>176.92183004837224</v>
      </c>
      <c r="BA55" s="392">
        <v>120.41217769093699</v>
      </c>
      <c r="BB55" s="393">
        <v>126.77135301546164</v>
      </c>
      <c r="BC55" s="1095" t="s">
        <v>369</v>
      </c>
      <c r="BD55" s="1095" t="s">
        <v>369</v>
      </c>
      <c r="BF55" s="898">
        <v>9</v>
      </c>
      <c r="BG55" s="896" t="s">
        <v>262</v>
      </c>
      <c r="BH55" s="195" t="s">
        <v>142</v>
      </c>
      <c r="BI55" s="392" t="s">
        <v>197</v>
      </c>
      <c r="BJ55" s="392" t="s">
        <v>197</v>
      </c>
      <c r="BK55" s="392" t="s">
        <v>197</v>
      </c>
      <c r="BL55" s="393" t="s">
        <v>197</v>
      </c>
    </row>
    <row r="56" spans="1:64" s="380" customFormat="1" ht="15" customHeight="1" thickBot="1">
      <c r="A56" s="914">
        <v>10</v>
      </c>
      <c r="B56" s="434" t="s">
        <v>263</v>
      </c>
      <c r="C56" s="922" t="s">
        <v>305</v>
      </c>
      <c r="D56" s="309">
        <v>189.68535000000003</v>
      </c>
      <c r="E56" s="309">
        <v>145081.53</v>
      </c>
      <c r="F56" s="309">
        <v>184.74357200000006</v>
      </c>
      <c r="G56" s="309">
        <v>135910.48699999996</v>
      </c>
      <c r="H56" s="309">
        <v>33.697398</v>
      </c>
      <c r="I56" s="309">
        <v>31683.94</v>
      </c>
      <c r="J56" s="309">
        <v>30.108222999999995</v>
      </c>
      <c r="K56" s="861">
        <v>25876.922000000002</v>
      </c>
      <c r="L56" s="883" t="s">
        <v>367</v>
      </c>
      <c r="M56" s="884" t="s">
        <v>367</v>
      </c>
      <c r="N56" s="885" t="s">
        <v>367</v>
      </c>
      <c r="O56" s="886" t="s">
        <v>367</v>
      </c>
      <c r="P56" s="887" t="s">
        <v>367</v>
      </c>
      <c r="Q56" s="887" t="s">
        <v>367</v>
      </c>
      <c r="R56" s="887" t="s">
        <v>367</v>
      </c>
      <c r="S56" s="888" t="s">
        <v>367</v>
      </c>
      <c r="T56" s="864" t="s">
        <v>367</v>
      </c>
      <c r="U56" s="727" t="s">
        <v>367</v>
      </c>
      <c r="V56" s="727" t="s">
        <v>367</v>
      </c>
      <c r="W56" s="727" t="s">
        <v>367</v>
      </c>
      <c r="X56" s="864" t="s">
        <v>367</v>
      </c>
      <c r="Y56" s="727" t="s">
        <v>367</v>
      </c>
      <c r="Z56" s="727" t="s">
        <v>367</v>
      </c>
      <c r="AA56" s="865" t="s">
        <v>367</v>
      </c>
      <c r="AB56" s="4">
        <v>10</v>
      </c>
      <c r="AC56" s="16" t="s">
        <v>263</v>
      </c>
      <c r="AD56" s="77" t="s">
        <v>305</v>
      </c>
      <c r="AE56" s="889">
        <v>2.2926105458509483E-14</v>
      </c>
      <c r="AF56" s="889">
        <v>-1.3187673175707459E-11</v>
      </c>
      <c r="AG56" s="889">
        <v>1.0047518372857667E-14</v>
      </c>
      <c r="AH56" s="889">
        <v>-5.9117155615240335E-12</v>
      </c>
      <c r="AI56" s="889">
        <v>5.3290705182007514E-15</v>
      </c>
      <c r="AJ56" s="889">
        <v>0</v>
      </c>
      <c r="AK56" s="889">
        <v>4.1078251911130792E-15</v>
      </c>
      <c r="AL56" s="890">
        <v>4.5474735088646412E-13</v>
      </c>
      <c r="AM56" s="868"/>
      <c r="AN56" s="226">
        <v>10</v>
      </c>
      <c r="AO56" s="16" t="s">
        <v>263</v>
      </c>
      <c r="AP56" s="77" t="s">
        <v>305</v>
      </c>
      <c r="AQ56" s="921">
        <v>203.75395200000003</v>
      </c>
      <c r="AR56" s="921">
        <v>154.63534900000008</v>
      </c>
      <c r="AS56" s="1049"/>
      <c r="AT56" s="384"/>
      <c r="AV56" s="319">
        <v>10</v>
      </c>
      <c r="AW56" s="923" t="s">
        <v>263</v>
      </c>
      <c r="AX56" s="189" t="s">
        <v>142</v>
      </c>
      <c r="AY56" s="397">
        <v>764.85363787978338</v>
      </c>
      <c r="AZ56" s="397">
        <v>735.67099265570073</v>
      </c>
      <c r="BA56" s="397">
        <v>940.24885838366504</v>
      </c>
      <c r="BB56" s="398">
        <v>859.46360899479214</v>
      </c>
      <c r="BC56" s="1095" t="s">
        <v>369</v>
      </c>
      <c r="BD56" s="1095" t="s">
        <v>369</v>
      </c>
      <c r="BF56" s="319">
        <v>10</v>
      </c>
      <c r="BG56" s="923" t="s">
        <v>263</v>
      </c>
      <c r="BH56" s="189" t="s">
        <v>142</v>
      </c>
      <c r="BI56" s="397" t="s">
        <v>197</v>
      </c>
      <c r="BJ56" s="397" t="s">
        <v>197</v>
      </c>
      <c r="BK56" s="397" t="s">
        <v>197</v>
      </c>
      <c r="BL56" s="398" t="s">
        <v>197</v>
      </c>
    </row>
    <row r="57" spans="1:64" s="380" customFormat="1" ht="15" customHeight="1">
      <c r="A57" s="914" t="s">
        <v>171</v>
      </c>
      <c r="B57" s="880" t="s">
        <v>277</v>
      </c>
      <c r="C57" s="918" t="s">
        <v>305</v>
      </c>
      <c r="D57" s="309">
        <v>90.468048999999993</v>
      </c>
      <c r="E57" s="309">
        <v>71847.23000000001</v>
      </c>
      <c r="F57" s="309">
        <v>92.001467000000034</v>
      </c>
      <c r="G57" s="309">
        <v>69886.214999999982</v>
      </c>
      <c r="H57" s="309">
        <v>10.812959999999999</v>
      </c>
      <c r="I57" s="309">
        <v>12658.08</v>
      </c>
      <c r="J57" s="309">
        <v>10.574791999999997</v>
      </c>
      <c r="K57" s="861">
        <v>10120.242000000004</v>
      </c>
      <c r="L57" s="883" t="s">
        <v>367</v>
      </c>
      <c r="M57" s="884" t="s">
        <v>367</v>
      </c>
      <c r="N57" s="885" t="s">
        <v>367</v>
      </c>
      <c r="O57" s="886" t="s">
        <v>367</v>
      </c>
      <c r="P57" s="887" t="s">
        <v>367</v>
      </c>
      <c r="Q57" s="887" t="s">
        <v>367</v>
      </c>
      <c r="R57" s="887" t="s">
        <v>367</v>
      </c>
      <c r="S57" s="888" t="s">
        <v>367</v>
      </c>
      <c r="T57" s="864" t="s">
        <v>367</v>
      </c>
      <c r="U57" s="727" t="s">
        <v>367</v>
      </c>
      <c r="V57" s="727" t="s">
        <v>367</v>
      </c>
      <c r="W57" s="727" t="s">
        <v>367</v>
      </c>
      <c r="X57" s="864" t="s">
        <v>367</v>
      </c>
      <c r="Y57" s="727" t="s">
        <v>367</v>
      </c>
      <c r="Z57" s="727" t="s">
        <v>367</v>
      </c>
      <c r="AA57" s="865" t="s">
        <v>367</v>
      </c>
      <c r="AB57" s="4" t="s">
        <v>171</v>
      </c>
      <c r="AC57" s="19" t="s">
        <v>277</v>
      </c>
      <c r="AD57" s="77" t="s">
        <v>305</v>
      </c>
      <c r="AE57" s="866">
        <v>0</v>
      </c>
      <c r="AF57" s="866">
        <v>0</v>
      </c>
      <c r="AG57" s="866">
        <v>0</v>
      </c>
      <c r="AH57" s="866">
        <v>0</v>
      </c>
      <c r="AI57" s="866">
        <v>0</v>
      </c>
      <c r="AJ57" s="866">
        <v>0</v>
      </c>
      <c r="AK57" s="866">
        <v>0</v>
      </c>
      <c r="AL57" s="867">
        <v>0</v>
      </c>
      <c r="AM57" s="868"/>
      <c r="AN57" s="226" t="s">
        <v>171</v>
      </c>
      <c r="AO57" s="19" t="s">
        <v>277</v>
      </c>
      <c r="AP57" s="77" t="s">
        <v>305</v>
      </c>
      <c r="AQ57" s="383">
        <v>83.65508899999999</v>
      </c>
      <c r="AR57" s="921">
        <v>81.426675000000031</v>
      </c>
      <c r="AS57" s="1049"/>
      <c r="AT57" s="384"/>
      <c r="AV57" s="319">
        <v>10.1</v>
      </c>
      <c r="AW57" s="19" t="s">
        <v>277</v>
      </c>
      <c r="AX57" s="203" t="s">
        <v>142</v>
      </c>
      <c r="AY57" s="388">
        <v>794.17242655470568</v>
      </c>
      <c r="AZ57" s="388">
        <v>759.62065909231592</v>
      </c>
      <c r="BA57" s="388">
        <v>1170.6396768322459</v>
      </c>
      <c r="BB57" s="389">
        <v>957.01570300389892</v>
      </c>
      <c r="BC57" s="1095" t="s">
        <v>369</v>
      </c>
      <c r="BD57" s="1095" t="s">
        <v>369</v>
      </c>
      <c r="BF57" s="319">
        <v>10.1</v>
      </c>
      <c r="BG57" s="19" t="s">
        <v>277</v>
      </c>
      <c r="BH57" s="203" t="s">
        <v>142</v>
      </c>
      <c r="BI57" s="388" t="s">
        <v>197</v>
      </c>
      <c r="BJ57" s="388" t="s">
        <v>197</v>
      </c>
      <c r="BK57" s="388" t="s">
        <v>197</v>
      </c>
      <c r="BL57" s="389" t="s">
        <v>197</v>
      </c>
    </row>
    <row r="58" spans="1:64" s="79" customFormat="1" ht="15" customHeight="1">
      <c r="A58" s="916" t="s">
        <v>278</v>
      </c>
      <c r="B58" s="431" t="s">
        <v>264</v>
      </c>
      <c r="C58" s="870" t="s">
        <v>305</v>
      </c>
      <c r="D58" s="872">
        <v>14.630492</v>
      </c>
      <c r="E58" s="872">
        <v>8868.35</v>
      </c>
      <c r="F58" s="872">
        <v>14.924472000000005</v>
      </c>
      <c r="G58" s="872">
        <v>7912.2269999999999</v>
      </c>
      <c r="H58" s="872">
        <v>0.143951</v>
      </c>
      <c r="I58" s="872">
        <v>130.83000000000001</v>
      </c>
      <c r="J58" s="872">
        <v>0.75019999999999998</v>
      </c>
      <c r="K58" s="873">
        <v>398.077</v>
      </c>
      <c r="L58" s="874"/>
      <c r="M58" s="875"/>
      <c r="N58" s="751"/>
      <c r="O58" s="752"/>
      <c r="P58" s="876"/>
      <c r="Q58" s="876"/>
      <c r="R58" s="876"/>
      <c r="S58" s="877"/>
      <c r="T58" s="878" t="s">
        <v>367</v>
      </c>
      <c r="U58" s="8" t="s">
        <v>367</v>
      </c>
      <c r="V58" s="8" t="s">
        <v>367</v>
      </c>
      <c r="W58" s="8" t="s">
        <v>367</v>
      </c>
      <c r="X58" s="878" t="s">
        <v>367</v>
      </c>
      <c r="Y58" s="8" t="s">
        <v>367</v>
      </c>
      <c r="Z58" s="8" t="s">
        <v>367</v>
      </c>
      <c r="AA58" s="879" t="s">
        <v>367</v>
      </c>
      <c r="AB58" s="4" t="s">
        <v>278</v>
      </c>
      <c r="AC58" s="17" t="s">
        <v>264</v>
      </c>
      <c r="AD58" s="77" t="s">
        <v>305</v>
      </c>
      <c r="AE58" s="734"/>
      <c r="AF58" s="734"/>
      <c r="AG58" s="734"/>
      <c r="AH58" s="734"/>
      <c r="AI58" s="734"/>
      <c r="AJ58" s="734"/>
      <c r="AK58" s="734"/>
      <c r="AL58" s="772"/>
      <c r="AM58" s="90"/>
      <c r="AN58" s="226" t="s">
        <v>278</v>
      </c>
      <c r="AO58" s="17" t="s">
        <v>264</v>
      </c>
      <c r="AP58" s="77" t="s">
        <v>305</v>
      </c>
      <c r="AQ58" s="383">
        <v>14.486541000000001</v>
      </c>
      <c r="AR58" s="921">
        <v>14.174272000000006</v>
      </c>
      <c r="AS58" s="1049"/>
      <c r="AT58" s="384"/>
      <c r="AV58" s="319" t="s">
        <v>278</v>
      </c>
      <c r="AW58" s="17" t="s">
        <v>264</v>
      </c>
      <c r="AX58" s="195" t="s">
        <v>142</v>
      </c>
      <c r="AY58" s="392">
        <v>606.15528172258325</v>
      </c>
      <c r="AZ58" s="392">
        <v>530.15121740990219</v>
      </c>
      <c r="BA58" s="392">
        <v>908.85092844092787</v>
      </c>
      <c r="BB58" s="393">
        <v>530.62783257797923</v>
      </c>
      <c r="BC58" s="1095" t="s">
        <v>369</v>
      </c>
      <c r="BD58" s="1095" t="s">
        <v>369</v>
      </c>
      <c r="BF58" s="319" t="s">
        <v>278</v>
      </c>
      <c r="BG58" s="17" t="s">
        <v>264</v>
      </c>
      <c r="BH58" s="195" t="s">
        <v>142</v>
      </c>
      <c r="BI58" s="392" t="s">
        <v>197</v>
      </c>
      <c r="BJ58" s="392" t="s">
        <v>197</v>
      </c>
      <c r="BK58" s="392" t="s">
        <v>197</v>
      </c>
      <c r="BL58" s="393" t="s">
        <v>197</v>
      </c>
    </row>
    <row r="59" spans="1:64" s="79" customFormat="1" ht="15" customHeight="1">
      <c r="A59" s="916" t="s">
        <v>279</v>
      </c>
      <c r="B59" s="447" t="s">
        <v>280</v>
      </c>
      <c r="C59" s="870" t="s">
        <v>305</v>
      </c>
      <c r="D59" s="872">
        <v>10.672751999999999</v>
      </c>
      <c r="E59" s="872">
        <v>6317.37</v>
      </c>
      <c r="F59" s="872">
        <v>11.674622000000001</v>
      </c>
      <c r="G59" s="872">
        <v>6904.1090000000004</v>
      </c>
      <c r="H59" s="872">
        <v>0.163717</v>
      </c>
      <c r="I59" s="872">
        <v>157.01</v>
      </c>
      <c r="J59" s="872">
        <v>0.40818099999999996</v>
      </c>
      <c r="K59" s="873">
        <v>423.76399999999984</v>
      </c>
      <c r="L59" s="874"/>
      <c r="M59" s="875"/>
      <c r="N59" s="751"/>
      <c r="O59" s="752"/>
      <c r="P59" s="876"/>
      <c r="Q59" s="876"/>
      <c r="R59" s="876"/>
      <c r="S59" s="877"/>
      <c r="T59" s="878" t="s">
        <v>367</v>
      </c>
      <c r="U59" s="8" t="s">
        <v>367</v>
      </c>
      <c r="V59" s="8" t="s">
        <v>367</v>
      </c>
      <c r="W59" s="8" t="s">
        <v>367</v>
      </c>
      <c r="X59" s="878" t="s">
        <v>367</v>
      </c>
      <c r="Y59" s="8" t="s">
        <v>367</v>
      </c>
      <c r="Z59" s="8" t="s">
        <v>367</v>
      </c>
      <c r="AA59" s="879" t="s">
        <v>367</v>
      </c>
      <c r="AB59" s="4" t="s">
        <v>279</v>
      </c>
      <c r="AC59" s="17" t="s">
        <v>280</v>
      </c>
      <c r="AD59" s="77" t="s">
        <v>305</v>
      </c>
      <c r="AE59" s="734"/>
      <c r="AF59" s="734"/>
      <c r="AG59" s="734"/>
      <c r="AH59" s="734"/>
      <c r="AI59" s="734"/>
      <c r="AJ59" s="734"/>
      <c r="AK59" s="734"/>
      <c r="AL59" s="772"/>
      <c r="AM59" s="90"/>
      <c r="AN59" s="226" t="s">
        <v>279</v>
      </c>
      <c r="AO59" s="17" t="s">
        <v>280</v>
      </c>
      <c r="AP59" s="77" t="s">
        <v>305</v>
      </c>
      <c r="AQ59" s="383">
        <v>12.009034999999999</v>
      </c>
      <c r="AR59" s="921">
        <v>11.266441</v>
      </c>
      <c r="AS59" s="1049"/>
      <c r="AT59" s="384"/>
      <c r="AV59" s="319" t="s">
        <v>279</v>
      </c>
      <c r="AW59" s="32" t="s">
        <v>280</v>
      </c>
      <c r="AX59" s="195" t="s">
        <v>142</v>
      </c>
      <c r="AY59" s="392">
        <v>591.91574956487329</v>
      </c>
      <c r="AZ59" s="392">
        <v>591.37751954624309</v>
      </c>
      <c r="BA59" s="392">
        <v>959.03296542203918</v>
      </c>
      <c r="BB59" s="393">
        <v>1038.1766912227661</v>
      </c>
      <c r="BC59" s="1095" t="s">
        <v>369</v>
      </c>
      <c r="BD59" s="1095" t="s">
        <v>369</v>
      </c>
      <c r="BF59" s="319" t="s">
        <v>279</v>
      </c>
      <c r="BG59" s="32" t="s">
        <v>280</v>
      </c>
      <c r="BH59" s="195" t="s">
        <v>142</v>
      </c>
      <c r="BI59" s="392" t="s">
        <v>197</v>
      </c>
      <c r="BJ59" s="392" t="s">
        <v>197</v>
      </c>
      <c r="BK59" s="392" t="s">
        <v>197</v>
      </c>
      <c r="BL59" s="393" t="s">
        <v>197</v>
      </c>
    </row>
    <row r="60" spans="1:64" s="79" customFormat="1" ht="15" customHeight="1">
      <c r="A60" s="916" t="s">
        <v>281</v>
      </c>
      <c r="B60" s="431" t="s">
        <v>282</v>
      </c>
      <c r="C60" s="870" t="s">
        <v>305</v>
      </c>
      <c r="D60" s="872">
        <v>33.061521999999997</v>
      </c>
      <c r="E60" s="872">
        <v>29289.97</v>
      </c>
      <c r="F60" s="872">
        <v>30.808786000000008</v>
      </c>
      <c r="G60" s="872">
        <v>26341.04700000001</v>
      </c>
      <c r="H60" s="872">
        <v>8.2575509999999994</v>
      </c>
      <c r="I60" s="872">
        <v>9205.5499999999993</v>
      </c>
      <c r="J60" s="872">
        <v>6.9540519999999963</v>
      </c>
      <c r="K60" s="873">
        <v>6697.3700000000044</v>
      </c>
      <c r="L60" s="874"/>
      <c r="M60" s="875"/>
      <c r="N60" s="751"/>
      <c r="O60" s="752"/>
      <c r="P60" s="876"/>
      <c r="Q60" s="876"/>
      <c r="R60" s="876"/>
      <c r="S60" s="877"/>
      <c r="T60" s="878" t="s">
        <v>367</v>
      </c>
      <c r="U60" s="8" t="s">
        <v>367</v>
      </c>
      <c r="V60" s="8" t="s">
        <v>367</v>
      </c>
      <c r="W60" s="8" t="s">
        <v>367</v>
      </c>
      <c r="X60" s="878" t="s">
        <v>367</v>
      </c>
      <c r="Y60" s="8" t="s">
        <v>367</v>
      </c>
      <c r="Z60" s="8" t="s">
        <v>367</v>
      </c>
      <c r="AA60" s="879" t="s">
        <v>367</v>
      </c>
      <c r="AB60" s="4" t="s">
        <v>281</v>
      </c>
      <c r="AC60" s="17" t="s">
        <v>282</v>
      </c>
      <c r="AD60" s="77" t="s">
        <v>305</v>
      </c>
      <c r="AE60" s="734"/>
      <c r="AF60" s="734"/>
      <c r="AG60" s="734"/>
      <c r="AH60" s="734"/>
      <c r="AI60" s="734"/>
      <c r="AJ60" s="734"/>
      <c r="AK60" s="734"/>
      <c r="AL60" s="772"/>
      <c r="AM60" s="90"/>
      <c r="AN60" s="226" t="s">
        <v>281</v>
      </c>
      <c r="AO60" s="17" t="s">
        <v>282</v>
      </c>
      <c r="AP60" s="77" t="s">
        <v>305</v>
      </c>
      <c r="AQ60" s="383">
        <v>27.303970999999997</v>
      </c>
      <c r="AR60" s="921">
        <v>23.854734000000011</v>
      </c>
      <c r="AS60" s="1049"/>
      <c r="AT60" s="384"/>
      <c r="AV60" s="319" t="s">
        <v>281</v>
      </c>
      <c r="AW60" s="17" t="s">
        <v>282</v>
      </c>
      <c r="AX60" s="195" t="s">
        <v>142</v>
      </c>
      <c r="AY60" s="392">
        <v>885.92321914278489</v>
      </c>
      <c r="AZ60" s="392">
        <v>854.98490592910741</v>
      </c>
      <c r="BA60" s="392">
        <v>1114.8038928248823</v>
      </c>
      <c r="BB60" s="393">
        <v>963.08885812185588</v>
      </c>
      <c r="BC60" s="1095" t="s">
        <v>369</v>
      </c>
      <c r="BD60" s="1095" t="s">
        <v>369</v>
      </c>
      <c r="BF60" s="319" t="s">
        <v>281</v>
      </c>
      <c r="BG60" s="17" t="s">
        <v>282</v>
      </c>
      <c r="BH60" s="195" t="s">
        <v>142</v>
      </c>
      <c r="BI60" s="392" t="s">
        <v>197</v>
      </c>
      <c r="BJ60" s="392" t="s">
        <v>197</v>
      </c>
      <c r="BK60" s="392" t="s">
        <v>197</v>
      </c>
      <c r="BL60" s="393" t="s">
        <v>197</v>
      </c>
    </row>
    <row r="61" spans="1:64" s="79" customFormat="1" ht="15" customHeight="1" thickBot="1">
      <c r="A61" s="916" t="s">
        <v>283</v>
      </c>
      <c r="B61" s="438" t="s">
        <v>284</v>
      </c>
      <c r="C61" s="870" t="s">
        <v>305</v>
      </c>
      <c r="D61" s="872">
        <v>32.103282999999998</v>
      </c>
      <c r="E61" s="872">
        <v>27371.54</v>
      </c>
      <c r="F61" s="872">
        <v>34.593587000000014</v>
      </c>
      <c r="G61" s="872">
        <v>28728.831999999977</v>
      </c>
      <c r="H61" s="872">
        <v>2.247741</v>
      </c>
      <c r="I61" s="872">
        <v>3164.69</v>
      </c>
      <c r="J61" s="872">
        <v>2.4623590000000015</v>
      </c>
      <c r="K61" s="873">
        <v>2601.0309999999986</v>
      </c>
      <c r="L61" s="874"/>
      <c r="M61" s="875"/>
      <c r="N61" s="751"/>
      <c r="O61" s="752"/>
      <c r="P61" s="876"/>
      <c r="Q61" s="876"/>
      <c r="R61" s="876"/>
      <c r="S61" s="877"/>
      <c r="T61" s="878" t="s">
        <v>367</v>
      </c>
      <c r="U61" s="8" t="s">
        <v>367</v>
      </c>
      <c r="V61" s="8" t="s">
        <v>367</v>
      </c>
      <c r="W61" s="8" t="s">
        <v>367</v>
      </c>
      <c r="X61" s="878" t="s">
        <v>367</v>
      </c>
      <c r="Y61" s="8" t="s">
        <v>367</v>
      </c>
      <c r="Z61" s="8" t="s">
        <v>367</v>
      </c>
      <c r="AA61" s="879" t="s">
        <v>367</v>
      </c>
      <c r="AB61" s="4" t="s">
        <v>283</v>
      </c>
      <c r="AC61" s="17" t="s">
        <v>284</v>
      </c>
      <c r="AD61" s="77" t="s">
        <v>305</v>
      </c>
      <c r="AE61" s="734"/>
      <c r="AF61" s="734"/>
      <c r="AG61" s="734"/>
      <c r="AH61" s="734"/>
      <c r="AI61" s="734"/>
      <c r="AJ61" s="734"/>
      <c r="AK61" s="734"/>
      <c r="AL61" s="772"/>
      <c r="AM61" s="90"/>
      <c r="AN61" s="226" t="s">
        <v>283</v>
      </c>
      <c r="AO61" s="17" t="s">
        <v>284</v>
      </c>
      <c r="AP61" s="77" t="s">
        <v>305</v>
      </c>
      <c r="AQ61" s="383">
        <v>29.855541999999996</v>
      </c>
      <c r="AR61" s="921">
        <v>32.131228000000014</v>
      </c>
      <c r="AS61" s="1049"/>
      <c r="AT61" s="384"/>
      <c r="AV61" s="319" t="s">
        <v>283</v>
      </c>
      <c r="AW61" s="46" t="s">
        <v>284</v>
      </c>
      <c r="AX61" s="189" t="s">
        <v>142</v>
      </c>
      <c r="AY61" s="397">
        <v>852.60875032625177</v>
      </c>
      <c r="AZ61" s="397">
        <v>830.46698799982687</v>
      </c>
      <c r="BA61" s="397">
        <v>1407.9424631218633</v>
      </c>
      <c r="BB61" s="398">
        <v>1056.3167271709758</v>
      </c>
      <c r="BC61" s="1095" t="s">
        <v>369</v>
      </c>
      <c r="BD61" s="1095" t="s">
        <v>369</v>
      </c>
      <c r="BF61" s="319" t="s">
        <v>283</v>
      </c>
      <c r="BG61" s="46" t="s">
        <v>284</v>
      </c>
      <c r="BH61" s="189" t="s">
        <v>142</v>
      </c>
      <c r="BI61" s="397" t="s">
        <v>197</v>
      </c>
      <c r="BJ61" s="397" t="s">
        <v>197</v>
      </c>
      <c r="BK61" s="397" t="s">
        <v>197</v>
      </c>
      <c r="BL61" s="398" t="s">
        <v>197</v>
      </c>
    </row>
    <row r="62" spans="1:64" s="79" customFormat="1" ht="15" customHeight="1" thickBot="1">
      <c r="A62" s="869" t="s">
        <v>172</v>
      </c>
      <c r="B62" s="445" t="s">
        <v>285</v>
      </c>
      <c r="C62" s="853" t="s">
        <v>305</v>
      </c>
      <c r="D62" s="872">
        <v>2.1911679999999998</v>
      </c>
      <c r="E62" s="872">
        <v>3055.6</v>
      </c>
      <c r="F62" s="872">
        <v>2.0805599999999993</v>
      </c>
      <c r="G62" s="872">
        <v>2935.3750000000005</v>
      </c>
      <c r="H62" s="872">
        <v>4.4261000000000002E-2</v>
      </c>
      <c r="I62" s="872">
        <v>149.47</v>
      </c>
      <c r="J62" s="872">
        <v>1.7290999999999994E-2</v>
      </c>
      <c r="K62" s="873">
        <v>50.275000000000034</v>
      </c>
      <c r="L62" s="874"/>
      <c r="M62" s="875"/>
      <c r="N62" s="751"/>
      <c r="O62" s="752"/>
      <c r="P62" s="876"/>
      <c r="Q62" s="876"/>
      <c r="R62" s="876"/>
      <c r="S62" s="877"/>
      <c r="T62" s="878" t="s">
        <v>367</v>
      </c>
      <c r="U62" s="8" t="s">
        <v>367</v>
      </c>
      <c r="V62" s="8" t="s">
        <v>367</v>
      </c>
      <c r="W62" s="8" t="s">
        <v>367</v>
      </c>
      <c r="X62" s="878" t="s">
        <v>367</v>
      </c>
      <c r="Y62" s="8" t="s">
        <v>367</v>
      </c>
      <c r="Z62" s="8" t="s">
        <v>367</v>
      </c>
      <c r="AA62" s="879" t="s">
        <v>367</v>
      </c>
      <c r="AB62" s="2" t="s">
        <v>172</v>
      </c>
      <c r="AC62" s="19" t="s">
        <v>285</v>
      </c>
      <c r="AD62" s="77" t="s">
        <v>305</v>
      </c>
      <c r="AE62" s="734"/>
      <c r="AF62" s="734"/>
      <c r="AG62" s="734"/>
      <c r="AH62" s="734"/>
      <c r="AI62" s="734"/>
      <c r="AJ62" s="734"/>
      <c r="AK62" s="734"/>
      <c r="AL62" s="772"/>
      <c r="AM62" s="90"/>
      <c r="AN62" s="226" t="s">
        <v>172</v>
      </c>
      <c r="AO62" s="19" t="s">
        <v>285</v>
      </c>
      <c r="AP62" s="77" t="s">
        <v>305</v>
      </c>
      <c r="AQ62" s="383">
        <v>2.1469069999999997</v>
      </c>
      <c r="AR62" s="921">
        <v>2.0632689999999991</v>
      </c>
      <c r="AS62" s="1049"/>
      <c r="AT62" s="384"/>
      <c r="AV62" s="316">
        <v>10.199999999999999</v>
      </c>
      <c r="AW62" s="47" t="s">
        <v>285</v>
      </c>
      <c r="AX62" s="202" t="s">
        <v>142</v>
      </c>
      <c r="AY62" s="399">
        <v>1394.507404270234</v>
      </c>
      <c r="AZ62" s="399">
        <v>1410.8581343484454</v>
      </c>
      <c r="BA62" s="399">
        <v>3377.0136237319534</v>
      </c>
      <c r="BB62" s="400">
        <v>2907.5819790642563</v>
      </c>
      <c r="BC62" s="1095" t="s">
        <v>369</v>
      </c>
      <c r="BD62" s="1095" t="s">
        <v>369</v>
      </c>
      <c r="BF62" s="316">
        <v>10.199999999999999</v>
      </c>
      <c r="BG62" s="47" t="s">
        <v>285</v>
      </c>
      <c r="BH62" s="202" t="s">
        <v>142</v>
      </c>
      <c r="BI62" s="399" t="s">
        <v>197</v>
      </c>
      <c r="BJ62" s="399" t="s">
        <v>197</v>
      </c>
      <c r="BK62" s="399" t="s">
        <v>197</v>
      </c>
      <c r="BL62" s="400" t="s">
        <v>197</v>
      </c>
    </row>
    <row r="63" spans="1:64" s="380" customFormat="1" ht="15" customHeight="1">
      <c r="A63" s="914" t="s">
        <v>173</v>
      </c>
      <c r="B63" s="880" t="s">
        <v>286</v>
      </c>
      <c r="C63" s="918" t="s">
        <v>305</v>
      </c>
      <c r="D63" s="309">
        <v>96.766050000000007</v>
      </c>
      <c r="E63" s="309">
        <v>67987.73</v>
      </c>
      <c r="F63" s="309">
        <v>90.352201000000008</v>
      </c>
      <c r="G63" s="309">
        <v>60875.29099999999</v>
      </c>
      <c r="H63" s="309">
        <v>20.603553999999999</v>
      </c>
      <c r="I63" s="309">
        <v>17330.61</v>
      </c>
      <c r="J63" s="309">
        <v>18.904538999999996</v>
      </c>
      <c r="K63" s="861">
        <v>15235.133999999998</v>
      </c>
      <c r="L63" s="883" t="s">
        <v>367</v>
      </c>
      <c r="M63" s="884" t="s">
        <v>367</v>
      </c>
      <c r="N63" s="885" t="s">
        <v>367</v>
      </c>
      <c r="O63" s="886" t="s">
        <v>367</v>
      </c>
      <c r="P63" s="887" t="s">
        <v>367</v>
      </c>
      <c r="Q63" s="887" t="s">
        <v>367</v>
      </c>
      <c r="R63" s="887" t="s">
        <v>367</v>
      </c>
      <c r="S63" s="888" t="s">
        <v>367</v>
      </c>
      <c r="T63" s="864" t="s">
        <v>367</v>
      </c>
      <c r="U63" s="727" t="s">
        <v>367</v>
      </c>
      <c r="V63" s="727" t="s">
        <v>367</v>
      </c>
      <c r="W63" s="727" t="s">
        <v>367</v>
      </c>
      <c r="X63" s="864" t="s">
        <v>367</v>
      </c>
      <c r="Y63" s="727" t="s">
        <v>367</v>
      </c>
      <c r="Z63" s="727" t="s">
        <v>367</v>
      </c>
      <c r="AA63" s="865" t="s">
        <v>367</v>
      </c>
      <c r="AB63" s="4" t="s">
        <v>173</v>
      </c>
      <c r="AC63" s="19" t="s">
        <v>286</v>
      </c>
      <c r="AD63" s="77" t="s">
        <v>305</v>
      </c>
      <c r="AE63" s="889">
        <v>0</v>
      </c>
      <c r="AF63" s="889">
        <v>-7.702283255639486E-12</v>
      </c>
      <c r="AG63" s="889">
        <v>-4.9960036108132044E-15</v>
      </c>
      <c r="AH63" s="889">
        <v>0</v>
      </c>
      <c r="AI63" s="889">
        <v>-3.1641356201816961E-15</v>
      </c>
      <c r="AJ63" s="889">
        <v>7.2475359047530219E-13</v>
      </c>
      <c r="AK63" s="889">
        <v>-2.4841240175987878E-15</v>
      </c>
      <c r="AL63" s="890">
        <v>2.0605739337042905E-13</v>
      </c>
      <c r="AM63" s="868"/>
      <c r="AN63" s="226" t="s">
        <v>173</v>
      </c>
      <c r="AO63" s="19" t="s">
        <v>286</v>
      </c>
      <c r="AP63" s="118" t="s">
        <v>305</v>
      </c>
      <c r="AQ63" s="383">
        <v>117.185496</v>
      </c>
      <c r="AR63" s="921">
        <v>71.447662000000008</v>
      </c>
      <c r="AS63" s="1049"/>
      <c r="AT63" s="384"/>
      <c r="AV63" s="319">
        <v>10.3</v>
      </c>
      <c r="AW63" s="19" t="s">
        <v>286</v>
      </c>
      <c r="AX63" s="203" t="s">
        <v>142</v>
      </c>
      <c r="AY63" s="388">
        <v>702.59900037254795</v>
      </c>
      <c r="AZ63" s="388">
        <v>673.75548493832468</v>
      </c>
      <c r="BA63" s="388">
        <v>841.14662936307013</v>
      </c>
      <c r="BB63" s="389">
        <v>805.89820254278618</v>
      </c>
      <c r="BC63" s="1095" t="s">
        <v>369</v>
      </c>
      <c r="BD63" s="1095" t="s">
        <v>369</v>
      </c>
      <c r="BF63" s="319">
        <v>10.3</v>
      </c>
      <c r="BG63" s="19" t="s">
        <v>286</v>
      </c>
      <c r="BH63" s="203" t="s">
        <v>142</v>
      </c>
      <c r="BI63" s="388" t="s">
        <v>197</v>
      </c>
      <c r="BJ63" s="388" t="s">
        <v>197</v>
      </c>
      <c r="BK63" s="388" t="s">
        <v>197</v>
      </c>
      <c r="BL63" s="389" t="s">
        <v>197</v>
      </c>
    </row>
    <row r="64" spans="1:64" s="79" customFormat="1" ht="15" customHeight="1">
      <c r="A64" s="916" t="s">
        <v>237</v>
      </c>
      <c r="B64" s="431" t="s">
        <v>287</v>
      </c>
      <c r="C64" s="870" t="s">
        <v>305</v>
      </c>
      <c r="D64" s="872">
        <v>64.555698000000007</v>
      </c>
      <c r="E64" s="872">
        <v>29663.439999999999</v>
      </c>
      <c r="F64" s="872">
        <v>62.832099000000007</v>
      </c>
      <c r="G64" s="872">
        <v>29033.478999999999</v>
      </c>
      <c r="H64" s="872">
        <v>7.8317269999999999</v>
      </c>
      <c r="I64" s="872">
        <v>5162.79</v>
      </c>
      <c r="J64" s="872">
        <v>4.2647789999999999</v>
      </c>
      <c r="K64" s="873">
        <v>2898.8549999999991</v>
      </c>
      <c r="L64" s="874"/>
      <c r="M64" s="875"/>
      <c r="N64" s="751"/>
      <c r="O64" s="752"/>
      <c r="P64" s="876"/>
      <c r="Q64" s="876"/>
      <c r="R64" s="876"/>
      <c r="S64" s="877"/>
      <c r="T64" s="878" t="s">
        <v>367</v>
      </c>
      <c r="U64" s="8" t="s">
        <v>367</v>
      </c>
      <c r="V64" s="8" t="s">
        <v>367</v>
      </c>
      <c r="W64" s="8" t="s">
        <v>367</v>
      </c>
      <c r="X64" s="878" t="s">
        <v>367</v>
      </c>
      <c r="Y64" s="8" t="s">
        <v>367</v>
      </c>
      <c r="Z64" s="8" t="s">
        <v>367</v>
      </c>
      <c r="AA64" s="879" t="s">
        <v>367</v>
      </c>
      <c r="AB64" s="4" t="s">
        <v>237</v>
      </c>
      <c r="AC64" s="17" t="s">
        <v>287</v>
      </c>
      <c r="AD64" s="77" t="s">
        <v>305</v>
      </c>
      <c r="AE64" s="734"/>
      <c r="AF64" s="734"/>
      <c r="AG64" s="734"/>
      <c r="AH64" s="734"/>
      <c r="AI64" s="734"/>
      <c r="AJ64" s="734"/>
      <c r="AK64" s="734"/>
      <c r="AL64" s="772"/>
      <c r="AM64" s="90"/>
      <c r="AN64" s="226" t="s">
        <v>237</v>
      </c>
      <c r="AO64" s="17" t="s">
        <v>287</v>
      </c>
      <c r="AP64" s="77" t="s">
        <v>305</v>
      </c>
      <c r="AQ64" s="383">
        <v>86.246971000000002</v>
      </c>
      <c r="AR64" s="921">
        <v>58.567320000000009</v>
      </c>
      <c r="AS64" s="1049"/>
      <c r="AT64" s="384"/>
      <c r="AV64" s="319" t="s">
        <v>237</v>
      </c>
      <c r="AW64" s="17" t="s">
        <v>287</v>
      </c>
      <c r="AX64" s="195" t="s">
        <v>142</v>
      </c>
      <c r="AY64" s="388">
        <v>459.50149900013469</v>
      </c>
      <c r="AZ64" s="388">
        <v>462.08036118608732</v>
      </c>
      <c r="BA64" s="392">
        <v>659.21475557051463</v>
      </c>
      <c r="BB64" s="393">
        <v>679.71986356151149</v>
      </c>
      <c r="BC64" s="1095" t="s">
        <v>369</v>
      </c>
      <c r="BD64" s="1095" t="s">
        <v>369</v>
      </c>
      <c r="BF64" s="319" t="s">
        <v>237</v>
      </c>
      <c r="BG64" s="17" t="s">
        <v>287</v>
      </c>
      <c r="BH64" s="195" t="s">
        <v>142</v>
      </c>
      <c r="BI64" s="388" t="s">
        <v>197</v>
      </c>
      <c r="BJ64" s="388" t="s">
        <v>197</v>
      </c>
      <c r="BK64" s="392" t="s">
        <v>197</v>
      </c>
      <c r="BL64" s="393" t="s">
        <v>197</v>
      </c>
    </row>
    <row r="65" spans="1:64" s="79" customFormat="1" ht="15" customHeight="1">
      <c r="A65" s="916" t="s">
        <v>238</v>
      </c>
      <c r="B65" s="431" t="s">
        <v>93</v>
      </c>
      <c r="C65" s="870" t="s">
        <v>305</v>
      </c>
      <c r="D65" s="872">
        <v>22.797425</v>
      </c>
      <c r="E65" s="872">
        <v>28727.08</v>
      </c>
      <c r="F65" s="872">
        <v>18.194578000000003</v>
      </c>
      <c r="G65" s="872">
        <v>22566.839999999982</v>
      </c>
      <c r="H65" s="872">
        <v>1.748418</v>
      </c>
      <c r="I65" s="872">
        <v>3007.07</v>
      </c>
      <c r="J65" s="872">
        <v>4.0879330000000005</v>
      </c>
      <c r="K65" s="873">
        <v>4078.8430000000012</v>
      </c>
      <c r="L65" s="874"/>
      <c r="M65" s="875"/>
      <c r="N65" s="751"/>
      <c r="O65" s="752"/>
      <c r="P65" s="876"/>
      <c r="Q65" s="876"/>
      <c r="R65" s="876"/>
      <c r="S65" s="877"/>
      <c r="T65" s="878" t="s">
        <v>367</v>
      </c>
      <c r="U65" s="8" t="s">
        <v>367</v>
      </c>
      <c r="V65" s="8" t="s">
        <v>367</v>
      </c>
      <c r="W65" s="8" t="s">
        <v>367</v>
      </c>
      <c r="X65" s="878" t="s">
        <v>367</v>
      </c>
      <c r="Y65" s="8" t="s">
        <v>367</v>
      </c>
      <c r="Z65" s="8" t="s">
        <v>367</v>
      </c>
      <c r="AA65" s="879" t="s">
        <v>367</v>
      </c>
      <c r="AB65" s="4" t="s">
        <v>238</v>
      </c>
      <c r="AC65" s="17" t="s">
        <v>93</v>
      </c>
      <c r="AD65" s="77" t="s">
        <v>305</v>
      </c>
      <c r="AE65" s="734"/>
      <c r="AF65" s="734"/>
      <c r="AG65" s="734"/>
      <c r="AH65" s="734"/>
      <c r="AI65" s="734"/>
      <c r="AJ65" s="734"/>
      <c r="AK65" s="734"/>
      <c r="AL65" s="772"/>
      <c r="AM65" s="90"/>
      <c r="AN65" s="226" t="s">
        <v>238</v>
      </c>
      <c r="AO65" s="17" t="s">
        <v>93</v>
      </c>
      <c r="AP65" s="77" t="s">
        <v>305</v>
      </c>
      <c r="AQ65" s="383">
        <v>22.049007</v>
      </c>
      <c r="AR65" s="921">
        <v>14.106645000000004</v>
      </c>
      <c r="AS65" s="1049"/>
      <c r="AT65" s="384"/>
      <c r="AV65" s="319" t="s">
        <v>238</v>
      </c>
      <c r="AW65" s="17" t="s">
        <v>93</v>
      </c>
      <c r="AX65" s="195" t="s">
        <v>142</v>
      </c>
      <c r="AY65" s="388">
        <v>1260.1019632699747</v>
      </c>
      <c r="AZ65" s="388">
        <v>1240.3057658166063</v>
      </c>
      <c r="BA65" s="392">
        <v>1719.8804862452801</v>
      </c>
      <c r="BB65" s="393">
        <v>997.77638234286144</v>
      </c>
      <c r="BC65" s="1095" t="s">
        <v>369</v>
      </c>
      <c r="BD65" s="1095" t="s">
        <v>369</v>
      </c>
      <c r="BF65" s="319" t="s">
        <v>238</v>
      </c>
      <c r="BG65" s="17" t="s">
        <v>93</v>
      </c>
      <c r="BH65" s="195" t="s">
        <v>142</v>
      </c>
      <c r="BI65" s="388" t="s">
        <v>197</v>
      </c>
      <c r="BJ65" s="388" t="s">
        <v>197</v>
      </c>
      <c r="BK65" s="392" t="s">
        <v>197</v>
      </c>
      <c r="BL65" s="393" t="s">
        <v>197</v>
      </c>
    </row>
    <row r="66" spans="1:64" s="79" customFormat="1" ht="15" customHeight="1">
      <c r="A66" s="916" t="s">
        <v>239</v>
      </c>
      <c r="B66" s="431" t="s">
        <v>288</v>
      </c>
      <c r="C66" s="870" t="s">
        <v>305</v>
      </c>
      <c r="D66" s="872">
        <v>9.1609020000000001</v>
      </c>
      <c r="E66" s="872">
        <v>9376.23</v>
      </c>
      <c r="F66" s="872">
        <v>8.820998000000003</v>
      </c>
      <c r="G66" s="872">
        <v>8966.1940000000086</v>
      </c>
      <c r="H66" s="872">
        <v>10.691418000000001</v>
      </c>
      <c r="I66" s="872">
        <v>9091.5499999999993</v>
      </c>
      <c r="J66" s="872">
        <v>10.510319999999998</v>
      </c>
      <c r="K66" s="873">
        <v>8221.9349999999977</v>
      </c>
      <c r="L66" s="874"/>
      <c r="M66" s="875"/>
      <c r="N66" s="751"/>
      <c r="O66" s="752"/>
      <c r="P66" s="876"/>
      <c r="Q66" s="876"/>
      <c r="R66" s="876"/>
      <c r="S66" s="877"/>
      <c r="T66" s="878" t="s">
        <v>367</v>
      </c>
      <c r="U66" s="8" t="s">
        <v>367</v>
      </c>
      <c r="V66" s="8" t="s">
        <v>367</v>
      </c>
      <c r="W66" s="8" t="s">
        <v>367</v>
      </c>
      <c r="X66" s="878" t="s">
        <v>367</v>
      </c>
      <c r="Y66" s="8" t="s">
        <v>367</v>
      </c>
      <c r="Z66" s="8" t="s">
        <v>367</v>
      </c>
      <c r="AA66" s="879" t="s">
        <v>367</v>
      </c>
      <c r="AB66" s="4" t="s">
        <v>239</v>
      </c>
      <c r="AC66" s="17" t="s">
        <v>288</v>
      </c>
      <c r="AD66" s="77" t="s">
        <v>305</v>
      </c>
      <c r="AE66" s="734"/>
      <c r="AF66" s="734"/>
      <c r="AG66" s="734"/>
      <c r="AH66" s="734"/>
      <c r="AI66" s="734"/>
      <c r="AJ66" s="734"/>
      <c r="AK66" s="734"/>
      <c r="AL66" s="772"/>
      <c r="AM66" s="90"/>
      <c r="AN66" s="226" t="s">
        <v>239</v>
      </c>
      <c r="AO66" s="17" t="s">
        <v>288</v>
      </c>
      <c r="AP66" s="77" t="s">
        <v>305</v>
      </c>
      <c r="AQ66" s="383">
        <v>6.9694839999999996</v>
      </c>
      <c r="AR66" s="921">
        <v>-1.6893219999999953</v>
      </c>
      <c r="AS66" s="1049"/>
      <c r="AT66" s="384"/>
      <c r="AV66" s="319" t="s">
        <v>239</v>
      </c>
      <c r="AW66" s="17" t="s">
        <v>288</v>
      </c>
      <c r="AX66" s="195" t="s">
        <v>142</v>
      </c>
      <c r="AY66" s="392">
        <v>1023.5051089947256</v>
      </c>
      <c r="AZ66" s="392">
        <v>1016.4602690081106</v>
      </c>
      <c r="BA66" s="402">
        <v>850.35960618133151</v>
      </c>
      <c r="BB66" s="403">
        <v>782.27256639188897</v>
      </c>
      <c r="BC66" s="1095" t="s">
        <v>369</v>
      </c>
      <c r="BD66" s="1095" t="s">
        <v>369</v>
      </c>
      <c r="BF66" s="319" t="s">
        <v>239</v>
      </c>
      <c r="BG66" s="17" t="s">
        <v>288</v>
      </c>
      <c r="BH66" s="195" t="s">
        <v>142</v>
      </c>
      <c r="BI66" s="392" t="s">
        <v>197</v>
      </c>
      <c r="BJ66" s="392" t="s">
        <v>197</v>
      </c>
      <c r="BK66" s="402" t="s">
        <v>197</v>
      </c>
      <c r="BL66" s="403" t="s">
        <v>197</v>
      </c>
    </row>
    <row r="67" spans="1:64" s="79" customFormat="1" ht="15" customHeight="1" thickBot="1">
      <c r="A67" s="916" t="s">
        <v>289</v>
      </c>
      <c r="B67" s="438" t="s">
        <v>290</v>
      </c>
      <c r="C67" s="870" t="s">
        <v>305</v>
      </c>
      <c r="D67" s="872">
        <v>0.252025</v>
      </c>
      <c r="E67" s="872">
        <v>220.98</v>
      </c>
      <c r="F67" s="872">
        <v>0.50452599999999992</v>
      </c>
      <c r="G67" s="872">
        <v>308.77800000000008</v>
      </c>
      <c r="H67" s="872">
        <v>0.33199099999999998</v>
      </c>
      <c r="I67" s="872">
        <v>69.2</v>
      </c>
      <c r="J67" s="872">
        <v>4.1507000000000002E-2</v>
      </c>
      <c r="K67" s="873">
        <v>35.500999999999998</v>
      </c>
      <c r="L67" s="874"/>
      <c r="M67" s="875"/>
      <c r="N67" s="751"/>
      <c r="O67" s="752"/>
      <c r="P67" s="876"/>
      <c r="Q67" s="876"/>
      <c r="R67" s="876"/>
      <c r="S67" s="877"/>
      <c r="T67" s="878" t="s">
        <v>367</v>
      </c>
      <c r="U67" s="8" t="s">
        <v>367</v>
      </c>
      <c r="V67" s="8" t="s">
        <v>367</v>
      </c>
      <c r="W67" s="8" t="s">
        <v>367</v>
      </c>
      <c r="X67" s="878" t="s">
        <v>367</v>
      </c>
      <c r="Y67" s="8" t="s">
        <v>367</v>
      </c>
      <c r="Z67" s="8" t="s">
        <v>367</v>
      </c>
      <c r="AA67" s="879" t="s">
        <v>367</v>
      </c>
      <c r="AB67" s="4" t="s">
        <v>289</v>
      </c>
      <c r="AC67" s="17" t="s">
        <v>290</v>
      </c>
      <c r="AD67" s="77" t="s">
        <v>305</v>
      </c>
      <c r="AE67" s="734"/>
      <c r="AF67" s="734"/>
      <c r="AG67" s="734"/>
      <c r="AH67" s="734"/>
      <c r="AI67" s="734"/>
      <c r="AJ67" s="734"/>
      <c r="AK67" s="734"/>
      <c r="AL67" s="772"/>
      <c r="AM67" s="90"/>
      <c r="AN67" s="226" t="s">
        <v>289</v>
      </c>
      <c r="AO67" s="17" t="s">
        <v>290</v>
      </c>
      <c r="AP67" s="77" t="s">
        <v>305</v>
      </c>
      <c r="AQ67" s="383">
        <v>1.9200340000000002</v>
      </c>
      <c r="AR67" s="921">
        <v>0.4630189999999999</v>
      </c>
      <c r="AS67" s="1049"/>
      <c r="AT67" s="384"/>
      <c r="AV67" s="319" t="s">
        <v>289</v>
      </c>
      <c r="AW67" s="46" t="s">
        <v>290</v>
      </c>
      <c r="AX67" s="189" t="s">
        <v>142</v>
      </c>
      <c r="AY67" s="397">
        <v>876.81777601428428</v>
      </c>
      <c r="AZ67" s="397">
        <v>612.01603088839852</v>
      </c>
      <c r="BA67" s="397">
        <v>208.43938540502606</v>
      </c>
      <c r="BB67" s="398">
        <v>855.30151540703969</v>
      </c>
      <c r="BC67" s="1095" t="s">
        <v>369</v>
      </c>
      <c r="BD67" s="1095" t="s">
        <v>156</v>
      </c>
      <c r="BF67" s="319" t="s">
        <v>289</v>
      </c>
      <c r="BG67" s="46" t="s">
        <v>290</v>
      </c>
      <c r="BH67" s="189" t="s">
        <v>142</v>
      </c>
      <c r="BI67" s="397" t="s">
        <v>197</v>
      </c>
      <c r="BJ67" s="397" t="s">
        <v>197</v>
      </c>
      <c r="BK67" s="397" t="s">
        <v>197</v>
      </c>
      <c r="BL67" s="398" t="s">
        <v>197</v>
      </c>
    </row>
    <row r="68" spans="1:64" s="79" customFormat="1" ht="15" customHeight="1" thickBot="1">
      <c r="A68" s="924" t="s">
        <v>174</v>
      </c>
      <c r="B68" s="443" t="s">
        <v>18</v>
      </c>
      <c r="C68" s="925" t="s">
        <v>305</v>
      </c>
      <c r="D68" s="872">
        <v>0.26008300000000001</v>
      </c>
      <c r="E68" s="872">
        <v>2190.9699999999998</v>
      </c>
      <c r="F68" s="926">
        <v>0.30934400000000001</v>
      </c>
      <c r="G68" s="926">
        <v>2213.6059999999984</v>
      </c>
      <c r="H68" s="872">
        <v>2.2366229999999998</v>
      </c>
      <c r="I68" s="872">
        <v>1545.78</v>
      </c>
      <c r="J68" s="926">
        <v>0.61160099999999973</v>
      </c>
      <c r="K68" s="927">
        <v>471.27100000000019</v>
      </c>
      <c r="L68" s="874"/>
      <c r="M68" s="875"/>
      <c r="N68" s="751"/>
      <c r="O68" s="752"/>
      <c r="P68" s="876"/>
      <c r="Q68" s="876"/>
      <c r="R68" s="876"/>
      <c r="S68" s="877"/>
      <c r="T68" s="878" t="s">
        <v>367</v>
      </c>
      <c r="U68" s="8" t="s">
        <v>367</v>
      </c>
      <c r="V68" s="8" t="s">
        <v>367</v>
      </c>
      <c r="W68" s="8" t="s">
        <v>367</v>
      </c>
      <c r="X68" s="878" t="s">
        <v>367</v>
      </c>
      <c r="Y68" s="8" t="s">
        <v>367</v>
      </c>
      <c r="Z68" s="8" t="s">
        <v>367</v>
      </c>
      <c r="AA68" s="879" t="s">
        <v>367</v>
      </c>
      <c r="AB68" s="13" t="s">
        <v>174</v>
      </c>
      <c r="AC68" s="23" t="s">
        <v>18</v>
      </c>
      <c r="AD68" s="78" t="s">
        <v>305</v>
      </c>
      <c r="AE68" s="810"/>
      <c r="AF68" s="810"/>
      <c r="AG68" s="810"/>
      <c r="AH68" s="810"/>
      <c r="AI68" s="810"/>
      <c r="AJ68" s="810"/>
      <c r="AK68" s="810"/>
      <c r="AL68" s="811"/>
      <c r="AM68" s="90"/>
      <c r="AN68" s="228" t="s">
        <v>174</v>
      </c>
      <c r="AO68" s="23" t="s">
        <v>18</v>
      </c>
      <c r="AP68" s="78" t="s">
        <v>305</v>
      </c>
      <c r="AQ68" s="404">
        <v>0.76645999999999992</v>
      </c>
      <c r="AR68" s="1055">
        <v>-0.30225699999999972</v>
      </c>
      <c r="AS68" s="1050"/>
      <c r="AT68" s="1051"/>
      <c r="AV68" s="322">
        <v>10.4</v>
      </c>
      <c r="AW68" s="23" t="s">
        <v>18</v>
      </c>
      <c r="AX68" s="328" t="s">
        <v>142</v>
      </c>
      <c r="AY68" s="385">
        <v>8424.1184544933731</v>
      </c>
      <c r="AZ68" s="385">
        <v>7155.8071273404312</v>
      </c>
      <c r="BA68" s="385">
        <v>691.1222856958907</v>
      </c>
      <c r="BB68" s="387">
        <v>770.55302394862076</v>
      </c>
      <c r="BC68" s="1095" t="s">
        <v>369</v>
      </c>
      <c r="BD68" s="1095" t="s">
        <v>369</v>
      </c>
      <c r="BF68" s="322">
        <v>10.4</v>
      </c>
      <c r="BG68" s="23" t="s">
        <v>18</v>
      </c>
      <c r="BH68" s="328" t="s">
        <v>142</v>
      </c>
      <c r="BI68" s="385" t="s">
        <v>197</v>
      </c>
      <c r="BJ68" s="385" t="s">
        <v>197</v>
      </c>
      <c r="BK68" s="385" t="s">
        <v>197</v>
      </c>
      <c r="BL68" s="387" t="s">
        <v>197</v>
      </c>
    </row>
    <row r="69" spans="1:64" ht="15" customHeight="1" thickBot="1">
      <c r="A69" s="34"/>
      <c r="B69" s="127"/>
      <c r="C69" s="128"/>
      <c r="D69" s="34"/>
      <c r="E69" s="34"/>
      <c r="F69" s="34"/>
      <c r="G69" s="34"/>
      <c r="H69" s="34"/>
      <c r="I69" s="34"/>
      <c r="J69" s="34"/>
      <c r="K69" s="34"/>
      <c r="M69" s="10"/>
      <c r="N69" s="10"/>
      <c r="O69" s="91"/>
      <c r="P69" s="10"/>
      <c r="Q69" s="10"/>
      <c r="R69" s="10"/>
      <c r="T69" s="350"/>
    </row>
    <row r="70" spans="1:64" ht="12.75" customHeight="1" thickBot="1">
      <c r="A70" s="126"/>
      <c r="B70" s="405"/>
      <c r="C70" s="406" t="s">
        <v>158</v>
      </c>
      <c r="D70" s="332">
        <v>0</v>
      </c>
      <c r="E70" s="332">
        <v>0</v>
      </c>
      <c r="F70" s="332">
        <v>0</v>
      </c>
      <c r="G70" s="332">
        <v>0</v>
      </c>
      <c r="H70" s="332">
        <v>0</v>
      </c>
      <c r="I70" s="332">
        <v>0</v>
      </c>
      <c r="J70" s="332">
        <v>0</v>
      </c>
      <c r="K70" s="333">
        <v>0</v>
      </c>
      <c r="M70" s="10"/>
      <c r="N70" s="10"/>
      <c r="O70" s="10"/>
      <c r="P70" s="10"/>
      <c r="Q70" s="10"/>
      <c r="R70" s="10"/>
      <c r="T70" s="350"/>
      <c r="AB70" s="79"/>
    </row>
    <row r="71" spans="1:64" ht="12.75" customHeight="1" thickBot="1">
      <c r="A71" s="126"/>
      <c r="B71" s="126"/>
      <c r="C71" s="406" t="s">
        <v>175</v>
      </c>
      <c r="D71" s="332">
        <v>-4</v>
      </c>
      <c r="E71" s="332">
        <v>-4</v>
      </c>
      <c r="F71" s="332">
        <v>-4</v>
      </c>
      <c r="G71" s="332">
        <v>-4</v>
      </c>
      <c r="H71" s="332">
        <v>-4</v>
      </c>
      <c r="I71" s="332">
        <v>-4</v>
      </c>
      <c r="J71" s="332">
        <v>-4</v>
      </c>
      <c r="K71" s="332">
        <v>-4</v>
      </c>
      <c r="M71" s="10"/>
      <c r="N71" s="10"/>
      <c r="O71" s="10"/>
      <c r="P71" s="10"/>
      <c r="Q71" s="10"/>
      <c r="R71" s="10"/>
      <c r="AB71" s="79"/>
    </row>
    <row r="72" spans="1:64" ht="12.75" customHeight="1">
      <c r="A72" s="126"/>
      <c r="B72" s="126"/>
      <c r="C72" s="126"/>
      <c r="D72" s="126"/>
      <c r="E72" s="126"/>
      <c r="F72" s="126"/>
      <c r="G72" s="126"/>
      <c r="H72" s="126"/>
      <c r="I72" s="126"/>
      <c r="J72" s="126"/>
      <c r="K72" s="126"/>
      <c r="M72" s="10"/>
      <c r="N72" s="10"/>
      <c r="O72" s="10"/>
      <c r="P72" s="10"/>
      <c r="Q72" s="10"/>
      <c r="R72" s="10"/>
      <c r="AB72" s="79"/>
    </row>
    <row r="73" spans="1:64" ht="12.75" customHeight="1">
      <c r="A73" s="126"/>
      <c r="B73" s="126"/>
      <c r="C73" s="126"/>
      <c r="D73" s="126"/>
      <c r="E73" s="126"/>
      <c r="F73" s="126"/>
      <c r="G73" s="126"/>
      <c r="H73" s="126"/>
      <c r="I73" s="126"/>
      <c r="J73" s="126"/>
      <c r="K73" s="126"/>
      <c r="M73" s="10"/>
      <c r="N73" s="10"/>
      <c r="O73" s="10"/>
      <c r="P73" s="10"/>
      <c r="Q73" s="10"/>
      <c r="R73" s="10"/>
    </row>
    <row r="74" spans="1:64" ht="12.75" customHeight="1">
      <c r="A74" s="126"/>
      <c r="B74" s="126"/>
      <c r="C74" s="126"/>
      <c r="D74" s="126"/>
      <c r="E74" s="126"/>
      <c r="F74" s="126"/>
      <c r="G74" s="126"/>
      <c r="H74" s="126"/>
      <c r="I74" s="126"/>
      <c r="J74" s="126"/>
      <c r="K74" s="126"/>
      <c r="M74" s="10"/>
      <c r="N74" s="10"/>
      <c r="O74" s="10"/>
      <c r="P74" s="10"/>
      <c r="Q74" s="10"/>
      <c r="R74" s="10"/>
    </row>
    <row r="75" spans="1:64" ht="12.75" customHeight="1">
      <c r="A75" s="126"/>
      <c r="B75" s="126"/>
      <c r="C75" s="126"/>
      <c r="D75" s="126"/>
      <c r="E75" s="126"/>
      <c r="F75" s="126"/>
      <c r="G75" s="126"/>
      <c r="H75" s="126"/>
      <c r="I75" s="126"/>
      <c r="J75" s="126"/>
      <c r="K75" s="126"/>
      <c r="M75" s="10"/>
      <c r="N75" s="10"/>
      <c r="O75" s="10"/>
      <c r="P75" s="10"/>
      <c r="Q75" s="10"/>
      <c r="R75" s="10"/>
    </row>
    <row r="76" spans="1:64" ht="12.75" customHeight="1">
      <c r="A76" s="126"/>
      <c r="B76" s="126"/>
      <c r="C76" s="126"/>
      <c r="D76" s="126"/>
      <c r="E76" s="126"/>
      <c r="F76" s="126"/>
      <c r="G76" s="126"/>
      <c r="H76" s="126"/>
      <c r="I76" s="126"/>
      <c r="J76" s="126"/>
      <c r="K76" s="126"/>
      <c r="M76" s="10"/>
      <c r="N76" s="10"/>
      <c r="O76" s="10"/>
      <c r="P76" s="10"/>
      <c r="Q76" s="10"/>
      <c r="R76" s="10"/>
    </row>
    <row r="77" spans="1:64" ht="12.75" customHeight="1">
      <c r="A77" s="126"/>
      <c r="B77" s="126"/>
      <c r="C77" s="126"/>
      <c r="D77" s="126"/>
      <c r="E77" s="126"/>
      <c r="F77" s="126"/>
      <c r="G77" s="126"/>
      <c r="H77" s="126"/>
      <c r="I77" s="126"/>
      <c r="J77" s="126"/>
      <c r="K77" s="126"/>
    </row>
    <row r="78" spans="1:64" ht="12.75" customHeight="1">
      <c r="A78" s="126"/>
      <c r="B78" s="126"/>
      <c r="C78" s="126"/>
      <c r="D78" s="126"/>
      <c r="E78" s="126"/>
      <c r="F78" s="126"/>
      <c r="G78" s="126"/>
      <c r="H78" s="126"/>
      <c r="I78" s="126"/>
      <c r="J78" s="126"/>
      <c r="K78" s="126"/>
    </row>
    <row r="79" spans="1:64" ht="12.75" customHeight="1">
      <c r="A79" s="126"/>
      <c r="B79" s="126"/>
      <c r="C79" s="126"/>
      <c r="D79" s="126"/>
      <c r="E79" s="126"/>
      <c r="F79" s="126"/>
      <c r="G79" s="126"/>
      <c r="H79" s="126"/>
      <c r="I79" s="126"/>
      <c r="J79" s="126"/>
      <c r="K79" s="126"/>
    </row>
    <row r="80" spans="1:64"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56" ht="12.75" customHeight="1">
      <c r="A97" s="126"/>
      <c r="B97" s="126"/>
      <c r="C97" s="126"/>
      <c r="D97" s="126"/>
      <c r="E97" s="126"/>
      <c r="F97" s="126"/>
      <c r="G97" s="126"/>
      <c r="H97" s="126"/>
      <c r="I97" s="126"/>
      <c r="J97" s="126"/>
      <c r="K97" s="126"/>
    </row>
    <row r="98" spans="1:56" ht="12.75" customHeight="1">
      <c r="A98" s="126"/>
      <c r="B98" s="126"/>
      <c r="C98" s="126"/>
      <c r="D98" s="126"/>
      <c r="E98" s="126"/>
      <c r="F98" s="126"/>
      <c r="G98" s="126"/>
      <c r="H98" s="126"/>
      <c r="I98" s="126"/>
      <c r="J98" s="126"/>
      <c r="K98" s="126"/>
    </row>
    <row r="99" spans="1:56" ht="12.75" customHeight="1">
      <c r="A99" s="126"/>
      <c r="B99" s="126"/>
      <c r="C99" s="126"/>
      <c r="D99" s="126"/>
      <c r="E99" s="126"/>
      <c r="F99" s="126"/>
      <c r="G99" s="126"/>
      <c r="H99" s="126"/>
      <c r="I99" s="126"/>
      <c r="J99" s="126"/>
      <c r="K99" s="126"/>
    </row>
    <row r="100" spans="1:56" ht="12.75" customHeight="1">
      <c r="A100" s="126"/>
      <c r="B100" s="126"/>
      <c r="C100" s="126"/>
      <c r="D100" s="126"/>
      <c r="E100" s="126"/>
      <c r="F100" s="126"/>
      <c r="G100" s="126"/>
      <c r="H100" s="126"/>
      <c r="I100" s="126"/>
      <c r="J100" s="126"/>
      <c r="K100" s="126"/>
    </row>
    <row r="101" spans="1:56" ht="12.75" customHeight="1">
      <c r="A101" s="126"/>
      <c r="B101" s="126"/>
      <c r="C101" s="126"/>
      <c r="D101" s="126"/>
      <c r="E101" s="126"/>
      <c r="F101" s="126"/>
      <c r="G101" s="126"/>
      <c r="H101" s="126"/>
      <c r="I101" s="126"/>
      <c r="J101" s="126"/>
      <c r="K101" s="126"/>
    </row>
    <row r="102" spans="1:56" ht="12.75" hidden="1" customHeight="1" thickBot="1"/>
    <row r="103" spans="1:56" ht="12.75" hidden="1" customHeight="1">
      <c r="B103" s="11" t="s">
        <v>36</v>
      </c>
      <c r="C103" s="82"/>
      <c r="D103" s="82"/>
      <c r="E103" s="82"/>
      <c r="F103" s="9"/>
      <c r="G103" s="9"/>
      <c r="H103" s="9"/>
      <c r="I103" s="9"/>
      <c r="J103" s="9"/>
      <c r="K103" s="83"/>
      <c r="AB103" s="56"/>
      <c r="AC103" s="104" t="str">
        <f>B103</f>
        <v>Derived data</v>
      </c>
      <c r="AD103" s="56"/>
    </row>
    <row r="104" spans="1:56" ht="12.75" hidden="1" customHeight="1">
      <c r="B104" s="55" t="s">
        <v>37</v>
      </c>
      <c r="C104" s="105" t="s">
        <v>305</v>
      </c>
      <c r="D104" s="68">
        <f t="shared" ref="D104:K104" si="0">D59+D60+D61</f>
        <v>75.837557000000004</v>
      </c>
      <c r="E104" s="68">
        <f t="shared" si="0"/>
        <v>62978.880000000005</v>
      </c>
      <c r="F104" s="68">
        <f t="shared" si="0"/>
        <v>77.076995000000025</v>
      </c>
      <c r="G104" s="68">
        <f t="shared" si="0"/>
        <v>61973.987999999983</v>
      </c>
      <c r="H104" s="68">
        <f t="shared" si="0"/>
        <v>10.669008999999999</v>
      </c>
      <c r="I104" s="68">
        <f t="shared" si="0"/>
        <v>12527.25</v>
      </c>
      <c r="J104" s="68">
        <f t="shared" si="0"/>
        <v>9.8245919999999973</v>
      </c>
      <c r="K104" s="84">
        <f t="shared" si="0"/>
        <v>9722.1650000000027</v>
      </c>
      <c r="AB104" s="103"/>
      <c r="AC104" s="107" t="str">
        <f>B104</f>
        <v>Printing + Writing Paper</v>
      </c>
      <c r="AD104" s="102"/>
    </row>
    <row r="105" spans="1:56" ht="12.75" hidden="1" customHeight="1">
      <c r="B105" s="99" t="s">
        <v>39</v>
      </c>
      <c r="C105" s="106" t="s">
        <v>305</v>
      </c>
      <c r="D105" s="100">
        <f t="shared" ref="D105:K105" si="1">D62+(D64+D65+D66+D67)+D68</f>
        <v>99.217301000000006</v>
      </c>
      <c r="E105" s="100">
        <f t="shared" si="1"/>
        <v>73234.3</v>
      </c>
      <c r="F105" s="100">
        <f t="shared" si="1"/>
        <v>92.742105000000009</v>
      </c>
      <c r="G105" s="100">
        <f t="shared" si="1"/>
        <v>66024.271999999983</v>
      </c>
      <c r="H105" s="100">
        <f t="shared" si="1"/>
        <v>22.884437999999996</v>
      </c>
      <c r="I105" s="100">
        <f t="shared" si="1"/>
        <v>19025.86</v>
      </c>
      <c r="J105" s="100">
        <f t="shared" si="1"/>
        <v>19.533430999999997</v>
      </c>
      <c r="K105" s="101">
        <f t="shared" si="1"/>
        <v>15756.679999999998</v>
      </c>
      <c r="AB105" s="80"/>
      <c r="AC105" s="108" t="str">
        <f>B105</f>
        <v>Other Paper + Paperboard</v>
      </c>
      <c r="AD105" s="102"/>
    </row>
    <row r="106" spans="1:56" ht="12.75" hidden="1" customHeight="1" thickBot="1">
      <c r="B106" s="99" t="s">
        <v>48</v>
      </c>
      <c r="C106" s="106" t="s">
        <v>305</v>
      </c>
      <c r="D106" s="407">
        <f>D64+D65+D66+D67</f>
        <v>96.766050000000007</v>
      </c>
      <c r="E106" s="407">
        <f t="shared" ref="E106:K106" si="2">E64+E65+E66+E67</f>
        <v>67987.73</v>
      </c>
      <c r="F106" s="407">
        <f t="shared" si="2"/>
        <v>90.352201000000008</v>
      </c>
      <c r="G106" s="407">
        <f t="shared" si="2"/>
        <v>60875.29099999999</v>
      </c>
      <c r="H106" s="407">
        <f t="shared" si="2"/>
        <v>20.603553999999999</v>
      </c>
      <c r="I106" s="407">
        <f t="shared" si="2"/>
        <v>17330.61</v>
      </c>
      <c r="J106" s="407">
        <f t="shared" si="2"/>
        <v>18.904538999999996</v>
      </c>
      <c r="K106" s="408">
        <f t="shared" si="2"/>
        <v>15235.133999999998</v>
      </c>
      <c r="AB106" s="409"/>
      <c r="AC106" s="410" t="str">
        <f>B106</f>
        <v>Wrapping  + Packaging Paper and Paperboard</v>
      </c>
      <c r="AD106" s="102"/>
    </row>
    <row r="107" spans="1:56" s="79" customFormat="1" ht="15" hidden="1" customHeight="1" thickBot="1">
      <c r="A107" s="51"/>
      <c r="B107" s="111" t="s">
        <v>301</v>
      </c>
      <c r="C107" s="110" t="s">
        <v>49</v>
      </c>
      <c r="D107" s="411">
        <f>D15-D16</f>
        <v>253.97</v>
      </c>
      <c r="E107" s="411">
        <f>E15-E16</f>
        <v>9548.5800000000017</v>
      </c>
      <c r="F107" s="411">
        <f t="shared" ref="F107:K107" si="3">F15-F16</f>
        <v>234.26982679999998</v>
      </c>
      <c r="G107" s="411">
        <f t="shared" si="3"/>
        <v>9318.7009999999991</v>
      </c>
      <c r="H107" s="411">
        <f t="shared" si="3"/>
        <v>1929.1630720000001</v>
      </c>
      <c r="I107" s="411">
        <f t="shared" si="3"/>
        <v>96335.47</v>
      </c>
      <c r="J107" s="411">
        <f t="shared" si="3"/>
        <v>1717.4369999999997</v>
      </c>
      <c r="K107" s="412">
        <f t="shared" si="3"/>
        <v>97597.973000000042</v>
      </c>
      <c r="L107" s="35"/>
      <c r="M107" s="35"/>
      <c r="N107" s="35"/>
      <c r="O107" s="35"/>
      <c r="P107" s="35"/>
      <c r="Q107" s="35"/>
      <c r="R107" s="35"/>
      <c r="S107" s="35"/>
      <c r="T107" s="35"/>
      <c r="U107" s="35"/>
      <c r="V107" s="35"/>
      <c r="W107" s="35"/>
      <c r="X107" s="35"/>
      <c r="Y107" s="35"/>
      <c r="Z107" s="35"/>
      <c r="AA107" s="350"/>
      <c r="AB107" s="109"/>
      <c r="AC107" s="410" t="str">
        <f>B107</f>
        <v>of which:Other</v>
      </c>
      <c r="AD107" s="90"/>
      <c r="AE107" s="90"/>
      <c r="AF107" s="90"/>
      <c r="AG107" s="90"/>
      <c r="AH107" s="90"/>
      <c r="AI107" s="90"/>
      <c r="AJ107" s="90"/>
      <c r="AK107" s="90"/>
      <c r="AL107" s="90"/>
      <c r="AM107" s="90"/>
      <c r="AN107" s="90"/>
      <c r="AO107" s="90"/>
      <c r="BC107" s="35"/>
      <c r="BD107" s="35"/>
    </row>
    <row r="108" spans="1:56" ht="12.75" hidden="1" customHeight="1"/>
  </sheetData>
  <sheetProtection selectLockedCells="1"/>
  <customSheetViews>
    <customSheetView guid="{E59B5840-EF58-11D3-B672-B1E0953C1B26}" scale="75" showPageBreaks="1" showGridLines="0" fitToPage="1" printArea="1" showRuler="0" topLeftCell="D1">
      <selection activeCell="H5" sqref="H5"/>
      <colBreaks count="1" manualBreakCount="1">
        <brk id="11" max="1048575" man="1"/>
      </colBreaks>
      <pageMargins left="0.39370078740157483" right="0.39370078740157483" top="0.19685039370078741" bottom="0.19685039370078741" header="0" footer="0"/>
      <printOptions horizontalCentered="1"/>
      <pageSetup paperSize="9" scale="53" orientation="landscape" r:id="rId1"/>
      <headerFooter alignWithMargins="0"/>
    </customSheetView>
  </customSheetViews>
  <mergeCells count="28">
    <mergeCell ref="AN2:AR4"/>
    <mergeCell ref="BF2:BI4"/>
    <mergeCell ref="AE7:AL7"/>
    <mergeCell ref="AE8:AH8"/>
    <mergeCell ref="AI8:AL8"/>
    <mergeCell ref="AQ8:AR8"/>
    <mergeCell ref="AY8:AZ8"/>
    <mergeCell ref="BA8:BB8"/>
    <mergeCell ref="BI8:BJ8"/>
    <mergeCell ref="AS8:AT8"/>
    <mergeCell ref="AI6:AL6"/>
    <mergeCell ref="I4:K4"/>
    <mergeCell ref="AB2:AF4"/>
    <mergeCell ref="D8:G8"/>
    <mergeCell ref="H8:K8"/>
    <mergeCell ref="J9:K9"/>
    <mergeCell ref="D9:E9"/>
    <mergeCell ref="H9:I9"/>
    <mergeCell ref="F9:G9"/>
    <mergeCell ref="D2:D3"/>
    <mergeCell ref="E2:E3"/>
    <mergeCell ref="B6:D6"/>
    <mergeCell ref="H2:I2"/>
    <mergeCell ref="BK8:BL8"/>
    <mergeCell ref="AE9:AF9"/>
    <mergeCell ref="AG9:AH9"/>
    <mergeCell ref="AI9:AJ9"/>
    <mergeCell ref="AK9:AL9"/>
  </mergeCells>
  <phoneticPr fontId="0" type="noConversion"/>
  <conditionalFormatting sqref="AY11:BB68 BI11:BL68">
    <cfRule type="cellIs" dxfId="27" priority="5" stopIfTrue="1" operator="equal">
      <formula>$AY$3</formula>
    </cfRule>
    <cfRule type="cellIs" dxfId="26" priority="6" stopIfTrue="1" operator="equal">
      <formula>$AY$4</formula>
    </cfRule>
    <cfRule type="cellIs" dxfId="25" priority="7" stopIfTrue="1" operator="equal">
      <formula>$AY$2</formula>
    </cfRule>
  </conditionalFormatting>
  <conditionalFormatting sqref="AQ11:AT68">
    <cfRule type="cellIs" dxfId="24" priority="8" stopIfTrue="1" operator="lessThan">
      <formula>0</formula>
    </cfRule>
  </conditionalFormatting>
  <conditionalFormatting sqref="D71:K71">
    <cfRule type="cellIs" dxfId="23" priority="9" stopIfTrue="1" operator="greaterThan">
      <formula>0</formula>
    </cfRule>
  </conditionalFormatting>
  <conditionalFormatting sqref="BC11:BD68">
    <cfRule type="containsText" dxfId="22" priority="1" stopIfTrue="1" operator="containsText" text="CHECK">
      <formula>NOT(ISERROR(SEARCH("CHECK",BC11)))</formula>
    </cfRule>
  </conditionalFormatting>
  <printOptions horizontalCentered="1"/>
  <pageMargins left="0.19685039370078741" right="0.19685039370078741" top="0.19685039370078741" bottom="0.19685039370078741" header="0" footer="0"/>
  <pageSetup paperSize="9" scale="56" pageOrder="overThenDown" orientation="landscape" r:id="rId2"/>
  <headerFooter alignWithMargins="0"/>
  <colBreaks count="2" manualBreakCount="2">
    <brk id="11" max="1048575" man="1"/>
    <brk id="38" max="1048575" man="1"/>
  </colBreaks>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HN68"/>
  <sheetViews>
    <sheetView showGridLines="0" zoomScale="70" zoomScaleNormal="70" zoomScaleSheetLayoutView="100" workbookViewId="0"/>
  </sheetViews>
  <sheetFormatPr defaultColWidth="9.625" defaultRowHeight="12.75" customHeight="1"/>
  <cols>
    <col min="1" max="1" width="11.25" style="81" customWidth="1"/>
    <col min="2" max="2" width="56.125" style="35" customWidth="1"/>
    <col min="3" max="6" width="25.75" style="35" customWidth="1"/>
    <col min="7" max="7" width="7.125" style="35" customWidth="1"/>
    <col min="8" max="9" width="7.25" style="35" customWidth="1"/>
    <col min="10" max="10" width="7.375" style="35" customWidth="1"/>
    <col min="11" max="13" width="9.625" style="35" customWidth="1"/>
    <col min="14" max="14" width="9.5" style="35" customWidth="1"/>
    <col min="15" max="15" width="6.875" style="35" customWidth="1"/>
    <col min="16" max="16" width="12.625" style="35" customWidth="1"/>
    <col min="17" max="17" width="58.625" style="35" customWidth="1"/>
    <col min="18" max="21" width="14.75" style="35" customWidth="1"/>
    <col min="22" max="16384" width="9.625" style="35"/>
  </cols>
  <sheetData>
    <row r="1" spans="1:21" ht="12.75" customHeight="1" thickBot="1"/>
    <row r="2" spans="1:21" ht="17.100000000000001" customHeight="1">
      <c r="A2" s="452"/>
      <c r="B2" s="453"/>
      <c r="C2" s="454"/>
      <c r="D2" s="455" t="s">
        <v>251</v>
      </c>
      <c r="E2" s="753" t="s">
        <v>366</v>
      </c>
      <c r="F2" s="129" t="s">
        <v>209</v>
      </c>
      <c r="G2" s="697"/>
      <c r="H2" s="697"/>
      <c r="I2" s="697"/>
      <c r="J2" s="697"/>
      <c r="K2" s="697"/>
      <c r="L2" s="697"/>
      <c r="M2" s="7"/>
      <c r="N2" s="6"/>
      <c r="T2" s="229"/>
    </row>
    <row r="3" spans="1:21" ht="17.100000000000001" customHeight="1">
      <c r="A3" s="456"/>
      <c r="B3" s="7"/>
      <c r="C3" s="7"/>
      <c r="D3" s="145" t="s">
        <v>214</v>
      </c>
      <c r="E3" s="140"/>
      <c r="F3" s="144" t="e">
        <f>#REF!</f>
        <v>#REF!</v>
      </c>
      <c r="G3" s="697"/>
      <c r="H3" s="697"/>
      <c r="I3" s="697"/>
      <c r="J3" s="697"/>
      <c r="K3" s="697"/>
      <c r="L3" s="697"/>
      <c r="M3" s="7"/>
      <c r="N3" s="6"/>
    </row>
    <row r="4" spans="1:21" ht="17.100000000000001" customHeight="1">
      <c r="A4" s="456"/>
      <c r="B4" s="7"/>
      <c r="C4" s="413"/>
      <c r="D4" s="145"/>
      <c r="E4" s="140"/>
      <c r="F4" s="144"/>
      <c r="G4" s="697"/>
      <c r="H4" s="697"/>
      <c r="I4" s="697"/>
      <c r="J4" s="697"/>
      <c r="K4" s="697"/>
      <c r="L4" s="697"/>
      <c r="M4" s="7"/>
      <c r="N4" s="6"/>
    </row>
    <row r="5" spans="1:21" ht="17.100000000000001" customHeight="1">
      <c r="A5" s="456"/>
      <c r="B5" s="7"/>
      <c r="C5" s="7"/>
      <c r="D5" s="145" t="s">
        <v>210</v>
      </c>
      <c r="E5" s="140"/>
      <c r="F5" s="144"/>
      <c r="G5" s="697"/>
      <c r="H5" s="697"/>
      <c r="I5" s="697"/>
      <c r="J5" s="697"/>
      <c r="K5" s="697"/>
      <c r="L5" s="697"/>
      <c r="M5" s="7"/>
      <c r="N5" s="6"/>
    </row>
    <row r="6" spans="1:21" ht="17.100000000000001" customHeight="1">
      <c r="A6" s="456"/>
      <c r="B6" s="1167" t="s">
        <v>96</v>
      </c>
      <c r="C6" s="1186"/>
      <c r="D6" s="1132" t="e">
        <f>#REF!</f>
        <v>#REF!</v>
      </c>
      <c r="E6" s="1133"/>
      <c r="F6" s="1185"/>
      <c r="G6" s="697"/>
      <c r="H6" s="697"/>
      <c r="I6" s="697"/>
      <c r="J6" s="697"/>
      <c r="K6" s="697"/>
      <c r="L6" s="697"/>
      <c r="M6" s="7"/>
      <c r="N6" s="6"/>
    </row>
    <row r="7" spans="1:21" ht="17.100000000000001" customHeight="1">
      <c r="A7" s="456"/>
      <c r="B7" s="1167"/>
      <c r="C7" s="1186"/>
      <c r="D7" s="145"/>
      <c r="E7" s="140"/>
      <c r="F7" s="144"/>
      <c r="G7" s="697"/>
      <c r="H7" s="697"/>
      <c r="I7" s="697"/>
      <c r="J7" s="697"/>
      <c r="K7" s="697"/>
      <c r="L7" s="697"/>
      <c r="M7" s="7"/>
      <c r="N7" s="6"/>
    </row>
    <row r="8" spans="1:21" ht="17.100000000000001" customHeight="1">
      <c r="A8" s="456"/>
      <c r="B8" s="1187" t="s">
        <v>204</v>
      </c>
      <c r="C8" s="1188"/>
      <c r="D8" s="145" t="s">
        <v>176</v>
      </c>
      <c r="E8" s="140" t="e">
        <f>#REF!</f>
        <v>#REF!</v>
      </c>
      <c r="F8" s="136" t="e">
        <f>#REF!</f>
        <v>#REF!</v>
      </c>
      <c r="G8" s="697"/>
      <c r="H8" s="697"/>
      <c r="I8" s="697"/>
      <c r="J8" s="697"/>
      <c r="K8" s="697"/>
      <c r="L8" s="697"/>
      <c r="M8" s="7"/>
      <c r="N8" s="6"/>
      <c r="P8" s="1136" t="s">
        <v>181</v>
      </c>
      <c r="Q8" s="1136"/>
      <c r="R8" s="1136"/>
      <c r="S8" s="1136"/>
    </row>
    <row r="9" spans="1:21" ht="17.100000000000001" customHeight="1">
      <c r="A9" s="456"/>
      <c r="B9" s="1189" t="s">
        <v>22</v>
      </c>
      <c r="C9" s="1190"/>
      <c r="D9" s="458" t="s">
        <v>213</v>
      </c>
      <c r="E9" s="140" t="e">
        <f>#REF!</f>
        <v>#REF!</v>
      </c>
      <c r="F9" s="144"/>
      <c r="G9" s="697"/>
      <c r="H9" s="697"/>
      <c r="I9" s="697"/>
      <c r="J9" s="697"/>
      <c r="K9" s="697"/>
      <c r="L9" s="697"/>
      <c r="M9" s="7"/>
      <c r="N9" s="6"/>
      <c r="P9" s="1136"/>
      <c r="Q9" s="1136"/>
      <c r="R9" s="1136"/>
      <c r="S9" s="1136"/>
    </row>
    <row r="10" spans="1:21" ht="17.100000000000001" customHeight="1">
      <c r="A10" s="456"/>
      <c r="B10" s="1187" t="s">
        <v>23</v>
      </c>
      <c r="C10" s="1187"/>
      <c r="D10" s="459" t="s">
        <v>197</v>
      </c>
      <c r="E10" s="460"/>
      <c r="F10" s="461"/>
      <c r="G10" s="697"/>
      <c r="H10" s="697"/>
      <c r="I10" s="697"/>
      <c r="J10" s="697"/>
      <c r="K10" s="697"/>
      <c r="L10" s="697"/>
      <c r="M10" s="7"/>
      <c r="N10" s="6"/>
      <c r="P10" s="1136"/>
      <c r="Q10" s="1136"/>
      <c r="R10" s="1136"/>
      <c r="S10" s="1136"/>
    </row>
    <row r="11" spans="1:21" ht="17.100000000000001" customHeight="1">
      <c r="A11" s="456"/>
      <c r="B11" s="457"/>
      <c r="C11" s="457"/>
      <c r="D11" s="459"/>
      <c r="E11" s="460"/>
      <c r="F11" s="461"/>
      <c r="G11" s="697"/>
      <c r="H11" s="697"/>
      <c r="I11" s="697"/>
      <c r="J11" s="697"/>
      <c r="K11" s="697"/>
      <c r="L11" s="697"/>
      <c r="M11" s="7"/>
      <c r="N11" s="6"/>
      <c r="P11" s="1136"/>
      <c r="Q11" s="1136"/>
      <c r="R11" s="1136"/>
      <c r="S11" s="1136"/>
    </row>
    <row r="12" spans="1:21" ht="18" customHeight="1">
      <c r="A12" s="456"/>
      <c r="B12" s="1168" t="s">
        <v>348</v>
      </c>
      <c r="C12" s="1199"/>
      <c r="D12" s="462"/>
      <c r="E12" s="420"/>
      <c r="F12" s="463"/>
      <c r="G12" s="928" t="s">
        <v>182</v>
      </c>
      <c r="H12" s="928" t="s">
        <v>182</v>
      </c>
      <c r="I12" s="928" t="s">
        <v>182</v>
      </c>
      <c r="J12" s="928" t="s">
        <v>182</v>
      </c>
      <c r="K12" s="928" t="s">
        <v>183</v>
      </c>
      <c r="L12" s="928" t="s">
        <v>183</v>
      </c>
      <c r="M12" s="928" t="s">
        <v>183</v>
      </c>
      <c r="N12" s="928" t="s">
        <v>183</v>
      </c>
      <c r="Q12" s="71" t="s">
        <v>35</v>
      </c>
      <c r="R12" s="1193" t="s">
        <v>32</v>
      </c>
      <c r="S12" s="1194"/>
      <c r="T12" s="10"/>
    </row>
    <row r="13" spans="1:21" ht="17.100000000000001" customHeight="1" thickBot="1">
      <c r="A13" s="456"/>
      <c r="B13" s="1191" t="s">
        <v>346</v>
      </c>
      <c r="C13" s="1192"/>
      <c r="D13" s="929" t="s">
        <v>136</v>
      </c>
      <c r="E13" s="832"/>
      <c r="F13" s="464"/>
      <c r="G13" s="824"/>
      <c r="H13" s="699"/>
      <c r="I13" s="699"/>
      <c r="J13" s="699"/>
      <c r="K13" s="697"/>
      <c r="L13" s="697"/>
      <c r="M13" s="7"/>
      <c r="N13" s="6"/>
    </row>
    <row r="14" spans="1:21" s="449" customFormat="1" ht="17.45" customHeight="1">
      <c r="A14" s="1108" t="s">
        <v>215</v>
      </c>
      <c r="B14" s="1108" t="s">
        <v>215</v>
      </c>
      <c r="C14" s="1198" t="s">
        <v>30</v>
      </c>
      <c r="D14" s="1160"/>
      <c r="E14" s="1198" t="s">
        <v>31</v>
      </c>
      <c r="F14" s="1161"/>
      <c r="G14" s="700" t="s">
        <v>137</v>
      </c>
      <c r="H14" s="700"/>
      <c r="I14" s="700" t="s">
        <v>138</v>
      </c>
      <c r="J14" s="700"/>
      <c r="K14" s="700" t="s">
        <v>137</v>
      </c>
      <c r="L14" s="700"/>
      <c r="M14" s="700" t="s">
        <v>138</v>
      </c>
      <c r="N14" s="700"/>
      <c r="P14" s="275" t="s">
        <v>215</v>
      </c>
      <c r="Q14" s="276" t="s">
        <v>215</v>
      </c>
      <c r="R14" s="1195" t="s">
        <v>30</v>
      </c>
      <c r="S14" s="1197"/>
      <c r="T14" s="1195" t="s">
        <v>31</v>
      </c>
      <c r="U14" s="1196"/>
    </row>
    <row r="15" spans="1:21" s="126" customFormat="1" ht="12.75" customHeight="1">
      <c r="A15" s="465" t="s">
        <v>240</v>
      </c>
      <c r="B15" s="465" t="s">
        <v>197</v>
      </c>
      <c r="C15" s="682">
        <v>2013</v>
      </c>
      <c r="D15" s="682">
        <v>2014</v>
      </c>
      <c r="E15" s="682">
        <v>2013</v>
      </c>
      <c r="F15" s="683">
        <v>2014</v>
      </c>
      <c r="G15" s="703">
        <v>2013</v>
      </c>
      <c r="H15" s="704">
        <v>2014</v>
      </c>
      <c r="I15" s="704">
        <v>2013</v>
      </c>
      <c r="J15" s="704">
        <v>2014</v>
      </c>
      <c r="K15" s="704">
        <v>2013</v>
      </c>
      <c r="L15" s="211">
        <v>2014</v>
      </c>
      <c r="M15" s="704">
        <v>2013</v>
      </c>
      <c r="N15" s="704">
        <v>2014</v>
      </c>
      <c r="O15" s="34"/>
      <c r="P15" s="5" t="s">
        <v>205</v>
      </c>
      <c r="Q15" s="450"/>
      <c r="R15" s="48">
        <v>2013</v>
      </c>
      <c r="S15" s="48">
        <v>2014</v>
      </c>
      <c r="T15" s="48">
        <v>2013</v>
      </c>
      <c r="U15" s="277">
        <v>2014</v>
      </c>
    </row>
    <row r="16" spans="1:21" s="126" customFormat="1" ht="15.75" customHeight="1">
      <c r="A16" s="466">
        <v>11</v>
      </c>
      <c r="B16" s="930" t="s">
        <v>50</v>
      </c>
      <c r="C16" s="931"/>
      <c r="D16" s="931"/>
      <c r="E16" s="931"/>
      <c r="F16" s="932"/>
      <c r="G16" s="705"/>
      <c r="H16" s="933"/>
      <c r="I16" s="933"/>
      <c r="J16" s="933"/>
      <c r="K16" s="933"/>
      <c r="L16" s="933"/>
      <c r="M16" s="933"/>
      <c r="N16" s="933"/>
      <c r="O16" s="451"/>
      <c r="P16" s="278">
        <v>11</v>
      </c>
      <c r="Q16" s="124" t="s">
        <v>50</v>
      </c>
      <c r="R16" s="119"/>
      <c r="S16" s="120"/>
      <c r="T16" s="120"/>
      <c r="U16" s="279"/>
    </row>
    <row r="17" spans="1:222" s="380" customFormat="1" ht="15" customHeight="1">
      <c r="A17" s="934" t="s">
        <v>307</v>
      </c>
      <c r="B17" s="935" t="s">
        <v>308</v>
      </c>
      <c r="C17" s="310">
        <v>3474.5370000000003</v>
      </c>
      <c r="D17" s="310">
        <v>4285.893</v>
      </c>
      <c r="E17" s="310">
        <v>44493.851999999999</v>
      </c>
      <c r="F17" s="861">
        <v>41500.217999999993</v>
      </c>
      <c r="G17" s="712" t="s">
        <v>367</v>
      </c>
      <c r="H17" s="763" t="s">
        <v>367</v>
      </c>
      <c r="I17" s="763" t="s">
        <v>367</v>
      </c>
      <c r="J17" s="763" t="s">
        <v>367</v>
      </c>
      <c r="K17" s="763" t="s">
        <v>367</v>
      </c>
      <c r="L17" s="763" t="s">
        <v>367</v>
      </c>
      <c r="M17" s="763" t="s">
        <v>367</v>
      </c>
      <c r="N17" s="763" t="s">
        <v>367</v>
      </c>
      <c r="O17" s="936"/>
      <c r="P17" s="14" t="s">
        <v>307</v>
      </c>
      <c r="Q17" s="16" t="s">
        <v>308</v>
      </c>
      <c r="R17" s="723">
        <v>0</v>
      </c>
      <c r="S17" s="723">
        <v>0</v>
      </c>
      <c r="T17" s="723">
        <v>0</v>
      </c>
      <c r="U17" s="937">
        <v>0</v>
      </c>
    </row>
    <row r="18" spans="1:222" s="79" customFormat="1" ht="15" customHeight="1">
      <c r="A18" s="467" t="s">
        <v>309</v>
      </c>
      <c r="B18" s="468" t="s">
        <v>199</v>
      </c>
      <c r="C18" s="938">
        <v>2095.3510000000001</v>
      </c>
      <c r="D18" s="938">
        <v>2266.478000000001</v>
      </c>
      <c r="E18" s="938">
        <v>27922.620999999999</v>
      </c>
      <c r="F18" s="939">
        <v>23980.797999999988</v>
      </c>
      <c r="G18" s="705"/>
      <c r="H18" s="933"/>
      <c r="I18" s="933"/>
      <c r="J18" s="933"/>
      <c r="K18" s="933" t="s">
        <v>367</v>
      </c>
      <c r="L18" s="933" t="s">
        <v>367</v>
      </c>
      <c r="M18" s="933" t="s">
        <v>367</v>
      </c>
      <c r="N18" s="933" t="s">
        <v>367</v>
      </c>
      <c r="O18" s="92"/>
      <c r="P18" s="14" t="s">
        <v>309</v>
      </c>
      <c r="Q18" s="940" t="s">
        <v>199</v>
      </c>
      <c r="R18" s="941" t="s">
        <v>197</v>
      </c>
      <c r="S18" s="735" t="s">
        <v>197</v>
      </c>
      <c r="T18" s="735" t="s">
        <v>197</v>
      </c>
      <c r="U18" s="772" t="s">
        <v>197</v>
      </c>
    </row>
    <row r="19" spans="1:222" s="79" customFormat="1" ht="15" customHeight="1">
      <c r="A19" s="467" t="s">
        <v>28</v>
      </c>
      <c r="B19" s="468" t="s">
        <v>310</v>
      </c>
      <c r="C19" s="938">
        <v>1379.1859999999999</v>
      </c>
      <c r="D19" s="942">
        <v>2019.4149999999993</v>
      </c>
      <c r="E19" s="938">
        <v>16571.231</v>
      </c>
      <c r="F19" s="943">
        <v>17519.420000000009</v>
      </c>
      <c r="G19" s="705"/>
      <c r="H19" s="933"/>
      <c r="I19" s="933"/>
      <c r="J19" s="933"/>
      <c r="K19" s="933" t="s">
        <v>367</v>
      </c>
      <c r="L19" s="933" t="s">
        <v>367</v>
      </c>
      <c r="M19" s="933" t="s">
        <v>367</v>
      </c>
      <c r="N19" s="933" t="s">
        <v>367</v>
      </c>
      <c r="O19" s="92"/>
      <c r="P19" s="14" t="s">
        <v>28</v>
      </c>
      <c r="Q19" s="940" t="s">
        <v>310</v>
      </c>
      <c r="R19" s="941" t="s">
        <v>197</v>
      </c>
      <c r="S19" s="735" t="s">
        <v>197</v>
      </c>
      <c r="T19" s="735" t="s">
        <v>197</v>
      </c>
      <c r="U19" s="772" t="s">
        <v>197</v>
      </c>
    </row>
    <row r="20" spans="1:222" s="79" customFormat="1" ht="15" customHeight="1">
      <c r="A20" s="469" t="s">
        <v>29</v>
      </c>
      <c r="B20" s="470" t="s">
        <v>311</v>
      </c>
      <c r="C20" s="938">
        <v>53.078000000000003</v>
      </c>
      <c r="D20" s="944">
        <v>69.807000000000002</v>
      </c>
      <c r="E20" s="938">
        <v>11351.39</v>
      </c>
      <c r="F20" s="943">
        <v>5.6079999999999997</v>
      </c>
      <c r="G20" s="705"/>
      <c r="H20" s="933"/>
      <c r="I20" s="933"/>
      <c r="J20" s="933"/>
      <c r="K20" s="933" t="s">
        <v>367</v>
      </c>
      <c r="L20" s="933" t="s">
        <v>367</v>
      </c>
      <c r="M20" s="933" t="s">
        <v>367</v>
      </c>
      <c r="N20" s="933" t="s">
        <v>367</v>
      </c>
      <c r="O20" s="92"/>
      <c r="P20" s="14" t="s">
        <v>29</v>
      </c>
      <c r="Q20" s="20" t="s">
        <v>311</v>
      </c>
      <c r="R20" s="941" t="s">
        <v>367</v>
      </c>
      <c r="S20" s="735" t="s">
        <v>367</v>
      </c>
      <c r="T20" s="735" t="s">
        <v>367</v>
      </c>
      <c r="U20" s="772" t="s">
        <v>367</v>
      </c>
    </row>
    <row r="21" spans="1:222" s="79" customFormat="1" ht="15" customHeight="1">
      <c r="A21" s="467" t="s">
        <v>312</v>
      </c>
      <c r="B21" s="471" t="s">
        <v>313</v>
      </c>
      <c r="C21" s="938">
        <v>6065.5789999999997</v>
      </c>
      <c r="D21" s="944">
        <v>6159.690999999998</v>
      </c>
      <c r="E21" s="938">
        <v>72459.463000000003</v>
      </c>
      <c r="F21" s="943">
        <v>78804.31800000013</v>
      </c>
      <c r="G21" s="705"/>
      <c r="H21" s="933"/>
      <c r="I21" s="933"/>
      <c r="J21" s="933"/>
      <c r="K21" s="933" t="s">
        <v>367</v>
      </c>
      <c r="L21" s="933" t="s">
        <v>367</v>
      </c>
      <c r="M21" s="933" t="s">
        <v>367</v>
      </c>
      <c r="N21" s="933" t="s">
        <v>367</v>
      </c>
      <c r="O21" s="92"/>
      <c r="P21" s="14" t="s">
        <v>312</v>
      </c>
      <c r="Q21" s="33" t="s">
        <v>313</v>
      </c>
      <c r="R21" s="734"/>
      <c r="S21" s="735"/>
      <c r="T21" s="735"/>
      <c r="U21" s="772"/>
    </row>
    <row r="22" spans="1:222" s="79" customFormat="1" ht="15" customHeight="1">
      <c r="A22" s="469" t="s">
        <v>314</v>
      </c>
      <c r="B22" s="472" t="s">
        <v>135</v>
      </c>
      <c r="C22" s="938">
        <v>1499.2429999999999</v>
      </c>
      <c r="D22" s="944">
        <v>1554.7650000000019</v>
      </c>
      <c r="E22" s="938">
        <v>2513.759</v>
      </c>
      <c r="F22" s="943">
        <v>2518.2219999999984</v>
      </c>
      <c r="G22" s="705"/>
      <c r="H22" s="933"/>
      <c r="I22" s="933"/>
      <c r="J22" s="933"/>
      <c r="K22" s="933" t="s">
        <v>367</v>
      </c>
      <c r="L22" s="933" t="s">
        <v>367</v>
      </c>
      <c r="M22" s="933" t="s">
        <v>367</v>
      </c>
      <c r="N22" s="933" t="s">
        <v>367</v>
      </c>
      <c r="O22" s="92"/>
      <c r="P22" s="14" t="s">
        <v>314</v>
      </c>
      <c r="Q22" s="33" t="s">
        <v>135</v>
      </c>
      <c r="R22" s="734"/>
      <c r="S22" s="735"/>
      <c r="T22" s="735"/>
      <c r="U22" s="772"/>
    </row>
    <row r="23" spans="1:222" s="79" customFormat="1" ht="15" customHeight="1">
      <c r="A23" s="469" t="s">
        <v>316</v>
      </c>
      <c r="B23" s="473" t="s">
        <v>95</v>
      </c>
      <c r="C23" s="938">
        <v>3129.8090000000002</v>
      </c>
      <c r="D23" s="944">
        <v>824.55900000000054</v>
      </c>
      <c r="E23" s="938">
        <v>18708.488000000001</v>
      </c>
      <c r="F23" s="943">
        <v>2150.7129999999997</v>
      </c>
      <c r="G23" s="705"/>
      <c r="H23" s="933"/>
      <c r="I23" s="933"/>
      <c r="J23" s="933"/>
      <c r="K23" s="933" t="s">
        <v>367</v>
      </c>
      <c r="L23" s="933" t="s">
        <v>367</v>
      </c>
      <c r="M23" s="933" t="s">
        <v>367</v>
      </c>
      <c r="N23" s="933" t="s">
        <v>367</v>
      </c>
      <c r="O23" s="92"/>
      <c r="P23" s="14" t="s">
        <v>316</v>
      </c>
      <c r="Q23" s="33" t="s">
        <v>95</v>
      </c>
      <c r="R23" s="734"/>
      <c r="S23" s="735"/>
      <c r="T23" s="735"/>
      <c r="U23" s="772"/>
    </row>
    <row r="24" spans="1:222" s="79" customFormat="1" ht="15" customHeight="1">
      <c r="A24" s="467" t="s">
        <v>318</v>
      </c>
      <c r="B24" s="474" t="s">
        <v>315</v>
      </c>
      <c r="C24" s="938">
        <v>29728.373</v>
      </c>
      <c r="D24" s="944">
        <v>32150.01099999998</v>
      </c>
      <c r="E24" s="938">
        <v>117197.497</v>
      </c>
      <c r="F24" s="943">
        <v>107707.666</v>
      </c>
      <c r="G24" s="705"/>
      <c r="H24" s="933"/>
      <c r="I24" s="933"/>
      <c r="J24" s="933"/>
      <c r="K24" s="933" t="s">
        <v>367</v>
      </c>
      <c r="L24" s="933" t="s">
        <v>367</v>
      </c>
      <c r="M24" s="933" t="s">
        <v>367</v>
      </c>
      <c r="N24" s="933" t="s">
        <v>367</v>
      </c>
      <c r="O24" s="92"/>
      <c r="P24" s="14" t="s">
        <v>318</v>
      </c>
      <c r="Q24" s="33" t="s">
        <v>315</v>
      </c>
      <c r="R24" s="734"/>
      <c r="S24" s="735"/>
      <c r="T24" s="735"/>
      <c r="U24" s="772"/>
    </row>
    <row r="25" spans="1:222" s="79" customFormat="1" ht="15" customHeight="1">
      <c r="A25" s="467">
        <v>11.6</v>
      </c>
      <c r="B25" s="475" t="s">
        <v>317</v>
      </c>
      <c r="C25" s="938">
        <v>59658.815000000002</v>
      </c>
      <c r="D25" s="944">
        <v>57162.868999999984</v>
      </c>
      <c r="E25" s="938">
        <v>109776.60400000001</v>
      </c>
      <c r="F25" s="943">
        <v>121189.7529999999</v>
      </c>
      <c r="G25" s="705"/>
      <c r="H25" s="933"/>
      <c r="I25" s="933"/>
      <c r="J25" s="933"/>
      <c r="K25" s="933" t="s">
        <v>367</v>
      </c>
      <c r="L25" s="933" t="s">
        <v>367</v>
      </c>
      <c r="M25" s="933" t="s">
        <v>367</v>
      </c>
      <c r="N25" s="933" t="s">
        <v>367</v>
      </c>
      <c r="O25" s="92"/>
      <c r="P25" s="14">
        <v>11.6</v>
      </c>
      <c r="Q25" s="44" t="s">
        <v>317</v>
      </c>
      <c r="R25" s="734"/>
      <c r="S25" s="735"/>
      <c r="T25" s="735"/>
      <c r="U25" s="772"/>
    </row>
    <row r="26" spans="1:222" s="79" customFormat="1" ht="15" customHeight="1">
      <c r="A26" s="467">
        <v>11.7</v>
      </c>
      <c r="B26" s="471" t="s">
        <v>319</v>
      </c>
      <c r="C26" s="938">
        <v>12349.387000000001</v>
      </c>
      <c r="D26" s="944">
        <v>6010.8269999999984</v>
      </c>
      <c r="E26" s="938">
        <v>54987.294000000002</v>
      </c>
      <c r="F26" s="943">
        <v>54839.557999999968</v>
      </c>
      <c r="G26" s="705"/>
      <c r="H26" s="933"/>
      <c r="I26" s="933"/>
      <c r="J26" s="933"/>
      <c r="K26" s="933" t="s">
        <v>367</v>
      </c>
      <c r="L26" s="933" t="s">
        <v>367</v>
      </c>
      <c r="M26" s="933" t="s">
        <v>367</v>
      </c>
      <c r="N26" s="933" t="s">
        <v>367</v>
      </c>
      <c r="O26" s="92"/>
      <c r="P26" s="14">
        <v>11.7</v>
      </c>
      <c r="Q26" s="33" t="s">
        <v>319</v>
      </c>
      <c r="R26" s="734"/>
      <c r="S26" s="735"/>
      <c r="T26" s="735"/>
      <c r="U26" s="772"/>
    </row>
    <row r="27" spans="1:222" s="79" customFormat="1" ht="15" customHeight="1">
      <c r="A27" s="476" t="s">
        <v>94</v>
      </c>
      <c r="B27" s="470" t="s">
        <v>24</v>
      </c>
      <c r="C27" s="938">
        <v>616.43499999999995</v>
      </c>
      <c r="D27" s="944">
        <v>1937.5139999999999</v>
      </c>
      <c r="E27" s="938">
        <v>30300.001</v>
      </c>
      <c r="F27" s="943">
        <v>37861.862000000001</v>
      </c>
      <c r="G27" s="705"/>
      <c r="H27" s="933"/>
      <c r="I27" s="933"/>
      <c r="J27" s="933"/>
      <c r="K27" s="933" t="s">
        <v>367</v>
      </c>
      <c r="L27" s="933" t="s">
        <v>367</v>
      </c>
      <c r="M27" s="933" t="s">
        <v>367</v>
      </c>
      <c r="N27" s="933" t="s">
        <v>367</v>
      </c>
      <c r="O27" s="92"/>
      <c r="P27" s="15" t="s">
        <v>94</v>
      </c>
      <c r="Q27" s="21" t="s">
        <v>24</v>
      </c>
      <c r="R27" s="734" t="s">
        <v>367</v>
      </c>
      <c r="S27" s="734" t="s">
        <v>367</v>
      </c>
      <c r="T27" s="734" t="s">
        <v>367</v>
      </c>
      <c r="U27" s="793" t="s">
        <v>367</v>
      </c>
    </row>
    <row r="28" spans="1:222" s="366" customFormat="1" ht="15" customHeight="1">
      <c r="A28" s="477">
        <v>12</v>
      </c>
      <c r="B28" s="930" t="s">
        <v>320</v>
      </c>
      <c r="C28" s="931"/>
      <c r="D28" s="931"/>
      <c r="E28" s="931"/>
      <c r="F28" s="932"/>
      <c r="G28" s="945"/>
      <c r="H28" s="945"/>
      <c r="I28" s="945"/>
      <c r="J28" s="945"/>
      <c r="K28" s="945"/>
      <c r="L28" s="945"/>
      <c r="M28" s="945"/>
      <c r="N28" s="946"/>
      <c r="O28" s="92"/>
      <c r="P28" s="280">
        <v>12</v>
      </c>
      <c r="Q28" s="124" t="s">
        <v>320</v>
      </c>
      <c r="R28" s="122" t="s">
        <v>197</v>
      </c>
      <c r="S28" s="123" t="s">
        <v>197</v>
      </c>
      <c r="T28" s="123" t="s">
        <v>197</v>
      </c>
      <c r="U28" s="281" t="s">
        <v>197</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22" s="79" customFormat="1" ht="15" customHeight="1">
      <c r="A29" s="467">
        <v>12.1</v>
      </c>
      <c r="B29" s="478" t="s">
        <v>321</v>
      </c>
      <c r="C29" s="944">
        <v>3203.5439999999999</v>
      </c>
      <c r="D29" s="944">
        <v>3290.3259999999991</v>
      </c>
      <c r="E29" s="944">
        <v>445.18099999999998</v>
      </c>
      <c r="F29" s="943">
        <v>329.63300000000015</v>
      </c>
      <c r="G29" s="705"/>
      <c r="H29" s="933"/>
      <c r="I29" s="933"/>
      <c r="J29" s="933"/>
      <c r="K29" s="933" t="s">
        <v>367</v>
      </c>
      <c r="L29" s="933" t="s">
        <v>367</v>
      </c>
      <c r="M29" s="933" t="s">
        <v>367</v>
      </c>
      <c r="N29" s="933" t="s">
        <v>367</v>
      </c>
      <c r="O29" s="92"/>
      <c r="P29" s="14">
        <v>12.1</v>
      </c>
      <c r="Q29" s="16" t="s">
        <v>321</v>
      </c>
      <c r="R29" s="734"/>
      <c r="S29" s="735"/>
      <c r="T29" s="735"/>
      <c r="U29" s="772"/>
    </row>
    <row r="30" spans="1:222" s="79" customFormat="1" ht="15" customHeight="1">
      <c r="A30" s="467">
        <v>12.2</v>
      </c>
      <c r="B30" s="479" t="s">
        <v>322</v>
      </c>
      <c r="C30" s="944">
        <v>14277.017</v>
      </c>
      <c r="D30" s="944">
        <v>18529.184000000001</v>
      </c>
      <c r="E30" s="944">
        <v>8684.3080000000009</v>
      </c>
      <c r="F30" s="943">
        <v>10865.410000000007</v>
      </c>
      <c r="G30" s="705"/>
      <c r="H30" s="933"/>
      <c r="I30" s="933"/>
      <c r="J30" s="933"/>
      <c r="K30" s="933" t="s">
        <v>367</v>
      </c>
      <c r="L30" s="933" t="s">
        <v>367</v>
      </c>
      <c r="M30" s="933" t="s">
        <v>367</v>
      </c>
      <c r="N30" s="933" t="s">
        <v>367</v>
      </c>
      <c r="O30" s="92"/>
      <c r="P30" s="14">
        <v>12.2</v>
      </c>
      <c r="Q30" s="16" t="s">
        <v>322</v>
      </c>
      <c r="R30" s="734"/>
      <c r="S30" s="735"/>
      <c r="T30" s="735"/>
      <c r="U30" s="772"/>
    </row>
    <row r="31" spans="1:222" s="79" customFormat="1" ht="15" customHeight="1">
      <c r="A31" s="467">
        <v>12.3</v>
      </c>
      <c r="B31" s="479" t="s">
        <v>323</v>
      </c>
      <c r="C31" s="944">
        <v>338.06099999999998</v>
      </c>
      <c r="D31" s="944">
        <v>395.40600000000018</v>
      </c>
      <c r="E31" s="944">
        <v>112.07</v>
      </c>
      <c r="F31" s="943">
        <v>110.87200000000003</v>
      </c>
      <c r="G31" s="705"/>
      <c r="H31" s="933"/>
      <c r="I31" s="933"/>
      <c r="J31" s="933"/>
      <c r="K31" s="933" t="s">
        <v>367</v>
      </c>
      <c r="L31" s="933" t="s">
        <v>367</v>
      </c>
      <c r="M31" s="933" t="s">
        <v>367</v>
      </c>
      <c r="N31" s="933" t="s">
        <v>367</v>
      </c>
      <c r="O31" s="92"/>
      <c r="P31" s="14">
        <v>12.3</v>
      </c>
      <c r="Q31" s="16" t="s">
        <v>323</v>
      </c>
      <c r="R31" s="734"/>
      <c r="S31" s="735"/>
      <c r="T31" s="735"/>
      <c r="U31" s="772"/>
    </row>
    <row r="32" spans="1:222" s="79" customFormat="1" ht="15" customHeight="1">
      <c r="A32" s="467">
        <v>12.4</v>
      </c>
      <c r="B32" s="479" t="s">
        <v>324</v>
      </c>
      <c r="C32" s="944">
        <v>24035.457999999999</v>
      </c>
      <c r="D32" s="944">
        <v>23325.477999999956</v>
      </c>
      <c r="E32" s="944">
        <v>5369.049</v>
      </c>
      <c r="F32" s="943">
        <v>4728.9680000000017</v>
      </c>
      <c r="G32" s="705"/>
      <c r="H32" s="933"/>
      <c r="I32" s="933"/>
      <c r="J32" s="933"/>
      <c r="K32" s="933" t="s">
        <v>367</v>
      </c>
      <c r="L32" s="933" t="s">
        <v>367</v>
      </c>
      <c r="M32" s="933" t="s">
        <v>367</v>
      </c>
      <c r="N32" s="933" t="s">
        <v>367</v>
      </c>
      <c r="O32" s="92"/>
      <c r="P32" s="14">
        <v>12.4</v>
      </c>
      <c r="Q32" s="16" t="s">
        <v>324</v>
      </c>
      <c r="R32" s="734"/>
      <c r="S32" s="735"/>
      <c r="T32" s="735"/>
      <c r="U32" s="772"/>
    </row>
    <row r="33" spans="1:21" s="79" customFormat="1" ht="15" customHeight="1">
      <c r="A33" s="467">
        <v>12.5</v>
      </c>
      <c r="B33" s="478" t="s">
        <v>325</v>
      </c>
      <c r="C33" s="944">
        <v>23671.581999999999</v>
      </c>
      <c r="D33" s="944">
        <v>23648.845999999983</v>
      </c>
      <c r="E33" s="944">
        <v>33291.161</v>
      </c>
      <c r="F33" s="943">
        <v>32368.42400000009</v>
      </c>
      <c r="G33" s="705"/>
      <c r="H33" s="933"/>
      <c r="I33" s="933"/>
      <c r="J33" s="933"/>
      <c r="K33" s="933" t="s">
        <v>367</v>
      </c>
      <c r="L33" s="933" t="s">
        <v>367</v>
      </c>
      <c r="M33" s="933" t="s">
        <v>367</v>
      </c>
      <c r="N33" s="933" t="s">
        <v>367</v>
      </c>
      <c r="O33" s="92"/>
      <c r="P33" s="14">
        <v>12.5</v>
      </c>
      <c r="Q33" s="22" t="s">
        <v>325</v>
      </c>
      <c r="R33" s="734"/>
      <c r="S33" s="735"/>
      <c r="T33" s="735"/>
      <c r="U33" s="772"/>
    </row>
    <row r="34" spans="1:21" s="79" customFormat="1" ht="15" customHeight="1">
      <c r="A34" s="480">
        <v>12.6</v>
      </c>
      <c r="B34" s="481" t="s">
        <v>326</v>
      </c>
      <c r="C34" s="944">
        <v>33008.817000000003</v>
      </c>
      <c r="D34" s="944">
        <v>50996.722000000067</v>
      </c>
      <c r="E34" s="944">
        <v>21974.261999999999</v>
      </c>
      <c r="F34" s="943">
        <v>26839.430999999971</v>
      </c>
      <c r="G34" s="705"/>
      <c r="H34" s="933"/>
      <c r="I34" s="933"/>
      <c r="J34" s="933"/>
      <c r="K34" s="933" t="s">
        <v>367</v>
      </c>
      <c r="L34" s="933" t="s">
        <v>367</v>
      </c>
      <c r="M34" s="933" t="s">
        <v>367</v>
      </c>
      <c r="N34" s="933" t="s">
        <v>367</v>
      </c>
      <c r="O34" s="92"/>
      <c r="P34" s="14">
        <v>12.6</v>
      </c>
      <c r="Q34" s="121" t="s">
        <v>326</v>
      </c>
      <c r="R34" s="734" t="s">
        <v>367</v>
      </c>
      <c r="S34" s="735" t="s">
        <v>367</v>
      </c>
      <c r="T34" s="735" t="s">
        <v>367</v>
      </c>
      <c r="U34" s="772" t="s">
        <v>367</v>
      </c>
    </row>
    <row r="35" spans="1:21" s="79" customFormat="1" ht="15" customHeight="1">
      <c r="A35" s="467" t="s">
        <v>51</v>
      </c>
      <c r="B35" s="482" t="s">
        <v>25</v>
      </c>
      <c r="C35" s="944">
        <v>1122.8720000000001</v>
      </c>
      <c r="D35" s="944">
        <v>1940.9339999999997</v>
      </c>
      <c r="E35" s="944">
        <v>199.65600000000001</v>
      </c>
      <c r="F35" s="943">
        <v>258.51900000000001</v>
      </c>
      <c r="G35" s="705"/>
      <c r="H35" s="933"/>
      <c r="I35" s="933"/>
      <c r="J35" s="933"/>
      <c r="K35" s="933" t="s">
        <v>367</v>
      </c>
      <c r="L35" s="933" t="s">
        <v>367</v>
      </c>
      <c r="M35" s="933" t="s">
        <v>367</v>
      </c>
      <c r="N35" s="933" t="s">
        <v>367</v>
      </c>
      <c r="O35" s="92"/>
      <c r="P35" s="14" t="s">
        <v>51</v>
      </c>
      <c r="Q35" s="19" t="s">
        <v>25</v>
      </c>
      <c r="R35" s="734" t="s">
        <v>367</v>
      </c>
      <c r="S35" s="735" t="s">
        <v>367</v>
      </c>
      <c r="T35" s="735" t="s">
        <v>367</v>
      </c>
      <c r="U35" s="772" t="s">
        <v>367</v>
      </c>
    </row>
    <row r="36" spans="1:21" s="79" customFormat="1" ht="15" customHeight="1">
      <c r="A36" s="467" t="s">
        <v>52</v>
      </c>
      <c r="B36" s="482" t="s">
        <v>26</v>
      </c>
      <c r="C36" s="944">
        <v>1493.0530000000001</v>
      </c>
      <c r="D36" s="944">
        <v>1775.4049999999995</v>
      </c>
      <c r="E36" s="944">
        <v>3623.1570000000002</v>
      </c>
      <c r="F36" s="943">
        <v>3480.1460000000006</v>
      </c>
      <c r="G36" s="705"/>
      <c r="H36" s="933"/>
      <c r="I36" s="933"/>
      <c r="J36" s="933"/>
      <c r="K36" s="933" t="s">
        <v>367</v>
      </c>
      <c r="L36" s="933" t="s">
        <v>367</v>
      </c>
      <c r="M36" s="933" t="s">
        <v>367</v>
      </c>
      <c r="N36" s="933" t="s">
        <v>367</v>
      </c>
      <c r="O36" s="92"/>
      <c r="P36" s="14" t="s">
        <v>52</v>
      </c>
      <c r="Q36" s="19" t="s">
        <v>26</v>
      </c>
      <c r="R36" s="734" t="s">
        <v>367</v>
      </c>
      <c r="S36" s="735" t="s">
        <v>367</v>
      </c>
      <c r="T36" s="735" t="s">
        <v>367</v>
      </c>
      <c r="U36" s="772" t="s">
        <v>367</v>
      </c>
    </row>
    <row r="37" spans="1:21" s="79" customFormat="1" ht="15" customHeight="1" thickBot="1">
      <c r="A37" s="483" t="s">
        <v>53</v>
      </c>
      <c r="B37" s="1109" t="s">
        <v>27</v>
      </c>
      <c r="C37" s="944">
        <v>226.76300000000001</v>
      </c>
      <c r="D37" s="947">
        <v>188.57900000000004</v>
      </c>
      <c r="E37" s="944">
        <v>82.736000000000004</v>
      </c>
      <c r="F37" s="948">
        <v>55.176000000000016</v>
      </c>
      <c r="G37" s="705"/>
      <c r="H37" s="933"/>
      <c r="I37" s="933"/>
      <c r="J37" s="933"/>
      <c r="K37" s="933" t="s">
        <v>367</v>
      </c>
      <c r="L37" s="933" t="s">
        <v>367</v>
      </c>
      <c r="M37" s="933" t="s">
        <v>367</v>
      </c>
      <c r="N37" s="933" t="s">
        <v>367</v>
      </c>
      <c r="O37" s="92"/>
      <c r="P37" s="807" t="s">
        <v>53</v>
      </c>
      <c r="Q37" s="23" t="s">
        <v>27</v>
      </c>
      <c r="R37" s="810" t="s">
        <v>367</v>
      </c>
      <c r="S37" s="949" t="s">
        <v>367</v>
      </c>
      <c r="T37" s="949" t="s">
        <v>367</v>
      </c>
      <c r="U37" s="811" t="s">
        <v>367</v>
      </c>
    </row>
    <row r="38" spans="1:21" ht="15" customHeight="1" thickBot="1">
      <c r="A38" s="34"/>
      <c r="B38" s="127"/>
      <c r="C38" s="127"/>
      <c r="D38" s="34"/>
      <c r="E38" s="34"/>
      <c r="F38" s="34"/>
      <c r="L38" s="10"/>
      <c r="M38" s="10"/>
      <c r="P38" s="61" t="s">
        <v>197</v>
      </c>
    </row>
    <row r="39" spans="1:21" ht="12.75" customHeight="1" thickBot="1">
      <c r="A39" s="34"/>
      <c r="B39" s="406" t="s">
        <v>158</v>
      </c>
      <c r="C39" s="332">
        <v>0</v>
      </c>
      <c r="D39" s="332">
        <v>0</v>
      </c>
      <c r="E39" s="332">
        <v>0</v>
      </c>
      <c r="F39" s="332">
        <v>0</v>
      </c>
      <c r="M39" s="10"/>
    </row>
    <row r="40" spans="1:21" ht="12.75" customHeight="1" thickBot="1">
      <c r="A40" s="34"/>
      <c r="B40" s="406" t="s">
        <v>175</v>
      </c>
      <c r="C40" s="332">
        <v>4</v>
      </c>
      <c r="D40" s="332">
        <v>4</v>
      </c>
      <c r="E40" s="332">
        <v>4</v>
      </c>
      <c r="F40" s="332">
        <v>4</v>
      </c>
      <c r="M40" s="10"/>
    </row>
    <row r="41" spans="1:21" ht="12.75" customHeight="1">
      <c r="A41" s="34"/>
      <c r="B41" s="126"/>
      <c r="C41" s="126"/>
      <c r="D41" s="126"/>
      <c r="E41" s="126"/>
      <c r="F41" s="126"/>
      <c r="M41" s="10"/>
    </row>
    <row r="42" spans="1:21" ht="12.75" customHeight="1">
      <c r="A42" s="34"/>
      <c r="B42" s="126"/>
      <c r="C42" s="126"/>
      <c r="D42" s="126"/>
      <c r="E42" s="126"/>
      <c r="F42" s="126"/>
      <c r="M42" s="10"/>
    </row>
    <row r="43" spans="1:21" ht="12.75" customHeight="1">
      <c r="A43" s="34"/>
      <c r="B43" s="126"/>
      <c r="C43" s="126"/>
      <c r="D43" s="126"/>
      <c r="E43" s="126"/>
      <c r="F43" s="126"/>
      <c r="M43" s="10"/>
    </row>
    <row r="44" spans="1:21" ht="12.75" customHeight="1">
      <c r="A44" s="34"/>
      <c r="B44" s="126"/>
      <c r="C44" s="126"/>
      <c r="D44" s="126"/>
      <c r="E44" s="126"/>
      <c r="F44" s="126"/>
      <c r="M44" s="10"/>
    </row>
    <row r="45" spans="1:21" ht="12.75" customHeight="1">
      <c r="A45" s="34"/>
      <c r="B45" s="126"/>
      <c r="C45" s="126"/>
      <c r="D45" s="126"/>
      <c r="E45" s="126"/>
      <c r="F45" s="126"/>
      <c r="M45" s="10"/>
    </row>
    <row r="46" spans="1:21" ht="12.75" customHeight="1">
      <c r="A46" s="34"/>
      <c r="B46" s="126"/>
      <c r="C46" s="126"/>
      <c r="D46" s="126"/>
      <c r="E46" s="126"/>
      <c r="F46" s="126"/>
    </row>
    <row r="47" spans="1:21" ht="12.75" customHeight="1">
      <c r="A47" s="34"/>
      <c r="B47" s="126"/>
      <c r="C47" s="126"/>
      <c r="D47" s="126"/>
      <c r="E47" s="126"/>
      <c r="F47" s="126"/>
    </row>
    <row r="48" spans="1:21" ht="12.75" customHeight="1">
      <c r="A48" s="34"/>
      <c r="B48" s="126"/>
      <c r="C48" s="126"/>
      <c r="D48" s="126"/>
      <c r="E48" s="126"/>
      <c r="F48" s="126"/>
    </row>
    <row r="61" spans="14:14" ht="12.75" customHeight="1">
      <c r="N61" s="93"/>
    </row>
    <row r="62" spans="14:14" ht="12.75" customHeight="1">
      <c r="N62" s="93"/>
    </row>
    <row r="63" spans="14:14" ht="12.75" customHeight="1">
      <c r="N63" s="93"/>
    </row>
    <row r="68" spans="20:23" ht="12.75" customHeight="1">
      <c r="T68" s="93" t="s">
        <v>197</v>
      </c>
      <c r="U68" s="93" t="s">
        <v>197</v>
      </c>
      <c r="V68" s="93" t="s">
        <v>197</v>
      </c>
      <c r="W68" s="93" t="s">
        <v>197</v>
      </c>
    </row>
  </sheetData>
  <sheetProtection selectLockedCells="1"/>
  <mergeCells count="13">
    <mergeCell ref="B13:C13"/>
    <mergeCell ref="P8:S11"/>
    <mergeCell ref="R12:S12"/>
    <mergeCell ref="T14:U14"/>
    <mergeCell ref="R14:S14"/>
    <mergeCell ref="C14:D14"/>
    <mergeCell ref="E14:F14"/>
    <mergeCell ref="B12:C12"/>
    <mergeCell ref="D6:F6"/>
    <mergeCell ref="B6:C7"/>
    <mergeCell ref="B8:C8"/>
    <mergeCell ref="B9:C9"/>
    <mergeCell ref="B10:C10"/>
  </mergeCells>
  <phoneticPr fontId="0" type="noConversion"/>
  <conditionalFormatting sqref="C40:F40">
    <cfRule type="cellIs" dxfId="17" priority="1" stopIfTrue="1" operator="greaterThan">
      <formula>0</formula>
    </cfRule>
  </conditionalFormatting>
  <pageMargins left="0" right="0" top="0.39370078740157483" bottom="0.39370078740157483" header="0.51181102362204722" footer="0.51181102362204722"/>
  <pageSetup paperSize="9" scale="78" orientation="landscape" r:id="rId1"/>
  <headerFooter alignWithMargins="0"/>
  <colBreaks count="1" manualBreakCount="1">
    <brk id="6" min="1" max="3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5:R15"/>
  <sheetViews>
    <sheetView zoomScale="85" zoomScaleNormal="85" workbookViewId="0"/>
  </sheetViews>
  <sheetFormatPr defaultRowHeight="12"/>
  <cols>
    <col min="3" max="3" width="14" bestFit="1" customWidth="1"/>
    <col min="4" max="4" width="14.125" bestFit="1" customWidth="1"/>
    <col min="5" max="5" width="11.875" bestFit="1" customWidth="1"/>
    <col min="6" max="6" width="14.125" bestFit="1" customWidth="1"/>
    <col min="7" max="7" width="10.875" bestFit="1" customWidth="1"/>
    <col min="8" max="8" width="14.125" bestFit="1" customWidth="1"/>
    <col min="9" max="9" width="11.875" bestFit="1" customWidth="1"/>
    <col min="10" max="10" width="14.125" bestFit="1" customWidth="1"/>
    <col min="11" max="11" width="9.875" bestFit="1" customWidth="1"/>
    <col min="14" max="14" width="14" bestFit="1" customWidth="1"/>
  </cols>
  <sheetData>
    <row r="5" spans="1:18">
      <c r="A5" s="1111" t="s">
        <v>364</v>
      </c>
      <c r="C5" s="1112" t="s">
        <v>305</v>
      </c>
    </row>
    <row r="8" spans="1:18" ht="12.75" thickBot="1"/>
    <row r="9" spans="1:18">
      <c r="A9" s="1215" t="s">
        <v>195</v>
      </c>
      <c r="B9" s="1210" t="s">
        <v>215</v>
      </c>
      <c r="C9" s="1207" t="s">
        <v>194</v>
      </c>
      <c r="D9" s="1208"/>
      <c r="E9" s="1208"/>
      <c r="F9" s="1208"/>
      <c r="G9" s="1208"/>
      <c r="H9" s="1208"/>
      <c r="I9" s="1208"/>
      <c r="J9" s="1208"/>
      <c r="K9" s="1209"/>
      <c r="M9" s="1202" t="s">
        <v>195</v>
      </c>
      <c r="N9" s="1213" t="s">
        <v>357</v>
      </c>
      <c r="O9" s="1200" t="s">
        <v>358</v>
      </c>
      <c r="P9" s="1200"/>
      <c r="Q9" s="1200"/>
      <c r="R9" s="1201"/>
    </row>
    <row r="10" spans="1:18">
      <c r="A10" s="1216"/>
      <c r="B10" s="1211"/>
      <c r="C10" s="1119" t="s">
        <v>184</v>
      </c>
      <c r="D10" s="1205" t="s">
        <v>355</v>
      </c>
      <c r="E10" s="1205"/>
      <c r="F10" s="1205" t="s">
        <v>356</v>
      </c>
      <c r="G10" s="1205"/>
      <c r="H10" s="1205" t="s">
        <v>353</v>
      </c>
      <c r="I10" s="1205"/>
      <c r="J10" s="1205" t="s">
        <v>354</v>
      </c>
      <c r="K10" s="1206"/>
      <c r="M10" s="1203"/>
      <c r="N10" s="1214"/>
      <c r="O10" s="1122" t="s">
        <v>359</v>
      </c>
      <c r="P10" s="1122" t="s">
        <v>360</v>
      </c>
      <c r="Q10" s="1122" t="s">
        <v>361</v>
      </c>
      <c r="R10" s="1123" t="s">
        <v>362</v>
      </c>
    </row>
    <row r="11" spans="1:18" ht="12.75" thickBot="1">
      <c r="A11" s="1217"/>
      <c r="B11" s="1212"/>
      <c r="C11" s="1120" t="s">
        <v>305</v>
      </c>
      <c r="D11" s="1113" t="s">
        <v>305</v>
      </c>
      <c r="E11" s="1113" t="s">
        <v>185</v>
      </c>
      <c r="F11" s="1113" t="s">
        <v>305</v>
      </c>
      <c r="G11" s="1113" t="s">
        <v>185</v>
      </c>
      <c r="H11" s="1113" t="s">
        <v>305</v>
      </c>
      <c r="I11" s="1113" t="s">
        <v>185</v>
      </c>
      <c r="J11" s="1113" t="s">
        <v>305</v>
      </c>
      <c r="K11" s="1114" t="s">
        <v>185</v>
      </c>
      <c r="M11" s="1204"/>
      <c r="N11" s="1120" t="s">
        <v>305</v>
      </c>
      <c r="O11" s="1113"/>
      <c r="P11" s="1113"/>
      <c r="Q11" s="1113"/>
      <c r="R11" s="1114"/>
    </row>
    <row r="12" spans="1:18">
      <c r="A12" s="1115">
        <v>2013</v>
      </c>
      <c r="B12" s="1218" t="s">
        <v>363</v>
      </c>
      <c r="C12" s="1121" t="s">
        <v>365</v>
      </c>
      <c r="D12" s="1128">
        <v>51.155071</v>
      </c>
      <c r="E12" s="1128">
        <v>54339.705999999998</v>
      </c>
      <c r="F12" s="1128">
        <v>5.5888289999999996</v>
      </c>
      <c r="G12" s="1128">
        <v>7224.8469999999998</v>
      </c>
      <c r="H12" s="1128">
        <v>9.8020370000000003</v>
      </c>
      <c r="I12" s="1128">
        <v>11936.572</v>
      </c>
      <c r="J12" s="1128">
        <v>0.61534299999999997</v>
      </c>
      <c r="K12" s="1129">
        <v>502.16300000000007</v>
      </c>
      <c r="M12" s="1124">
        <v>2013</v>
      </c>
      <c r="N12" s="1121" t="e">
        <v>#VALUE!</v>
      </c>
      <c r="O12" s="1116"/>
      <c r="P12" s="1116"/>
      <c r="Q12" s="1116"/>
      <c r="R12" s="1117"/>
    </row>
    <row r="13" spans="1:18" ht="12.75" thickBot="1">
      <c r="A13" s="1118">
        <v>2014</v>
      </c>
      <c r="B13" s="1212"/>
      <c r="C13" s="1120" t="s">
        <v>365</v>
      </c>
      <c r="D13" s="1130">
        <v>40.081952999999992</v>
      </c>
      <c r="E13" s="1130">
        <v>40353.362000000008</v>
      </c>
      <c r="F13" s="1130">
        <v>6.2573049999999997</v>
      </c>
      <c r="G13" s="1130">
        <v>6724.2680000000009</v>
      </c>
      <c r="H13" s="1130">
        <v>4.9368090000000002</v>
      </c>
      <c r="I13" s="1130">
        <v>6428.4759999999997</v>
      </c>
      <c r="J13" s="1130">
        <v>0.70697500000000002</v>
      </c>
      <c r="K13" s="1131">
        <v>533.09800000000007</v>
      </c>
      <c r="M13" s="1125">
        <v>2014</v>
      </c>
      <c r="N13" s="1120" t="e">
        <v>#VALUE!</v>
      </c>
      <c r="O13" s="1113"/>
      <c r="P13" s="1113"/>
      <c r="Q13" s="1113"/>
      <c r="R13" s="1114"/>
    </row>
    <row r="14" spans="1:18">
      <c r="A14" s="1115">
        <v>2013</v>
      </c>
      <c r="B14" s="1210" t="s">
        <v>352</v>
      </c>
      <c r="C14" s="1121" t="s">
        <v>365</v>
      </c>
      <c r="D14" s="1116" t="s">
        <v>365</v>
      </c>
      <c r="E14" s="1116" t="s">
        <v>365</v>
      </c>
      <c r="F14" s="1116" t="s">
        <v>365</v>
      </c>
      <c r="G14" s="1116" t="s">
        <v>365</v>
      </c>
      <c r="H14" s="1116" t="s">
        <v>365</v>
      </c>
      <c r="I14" s="1116" t="s">
        <v>365</v>
      </c>
      <c r="J14" s="1116" t="s">
        <v>365</v>
      </c>
      <c r="K14" s="1117" t="s">
        <v>365</v>
      </c>
      <c r="M14" s="1124">
        <v>2013</v>
      </c>
      <c r="N14" s="1121" t="e">
        <v>#VALUE!</v>
      </c>
      <c r="O14" s="1116"/>
      <c r="P14" s="1116"/>
      <c r="Q14" s="1116"/>
      <c r="R14" s="1117"/>
    </row>
    <row r="15" spans="1:18" ht="12.75" thickBot="1">
      <c r="A15" s="1118">
        <v>2014</v>
      </c>
      <c r="B15" s="1212"/>
      <c r="C15" s="1120" t="s">
        <v>365</v>
      </c>
      <c r="D15" s="1113" t="s">
        <v>365</v>
      </c>
      <c r="E15" s="1113" t="s">
        <v>365</v>
      </c>
      <c r="F15" s="1113" t="s">
        <v>365</v>
      </c>
      <c r="G15" s="1113" t="s">
        <v>365</v>
      </c>
      <c r="H15" s="1113" t="s">
        <v>365</v>
      </c>
      <c r="I15" s="1113" t="s">
        <v>365</v>
      </c>
      <c r="J15" s="1113" t="s">
        <v>365</v>
      </c>
      <c r="K15" s="1114" t="s">
        <v>365</v>
      </c>
      <c r="M15" s="1125">
        <v>2014</v>
      </c>
      <c r="N15" s="1120" t="e">
        <v>#VALUE!</v>
      </c>
      <c r="O15" s="1113"/>
      <c r="P15" s="1113"/>
      <c r="Q15" s="1113"/>
      <c r="R15" s="1114"/>
    </row>
  </sheetData>
  <mergeCells count="12">
    <mergeCell ref="B9:B11"/>
    <mergeCell ref="N9:N10"/>
    <mergeCell ref="A9:A11"/>
    <mergeCell ref="B12:B13"/>
    <mergeCell ref="B14:B15"/>
    <mergeCell ref="O9:R9"/>
    <mergeCell ref="M9:M11"/>
    <mergeCell ref="D10:E10"/>
    <mergeCell ref="F10:G10"/>
    <mergeCell ref="H10:I10"/>
    <mergeCell ref="J10:K10"/>
    <mergeCell ref="C9:K9"/>
  </mergeCells>
  <dataValidations count="1">
    <dataValidation type="list" allowBlank="1" showInputMessage="1" showErrorMessage="1" sqref="C5">
      <formula1>"Please select, 1000 m3, 1000 mt"</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BB53"/>
  <sheetViews>
    <sheetView showGridLines="0" zoomScale="70" zoomScaleNormal="70" zoomScaleSheetLayoutView="100" workbookViewId="0">
      <selection activeCell="D59" sqref="D59"/>
    </sheetView>
  </sheetViews>
  <sheetFormatPr defaultRowHeight="12.75"/>
  <cols>
    <col min="1" max="1" width="10.25" style="350" customWidth="1"/>
    <col min="2" max="3" width="14.625" style="350" customWidth="1"/>
    <col min="4" max="4" width="73.5" style="350" customWidth="1"/>
    <col min="5" max="5" width="11.625" style="350" customWidth="1"/>
    <col min="6" max="13" width="15.125" style="350" customWidth="1"/>
    <col min="14" max="28" width="7" style="35" customWidth="1"/>
    <col min="29" max="29" width="7" style="350" customWidth="1"/>
    <col min="30" max="32" width="13.375" style="350" customWidth="1"/>
    <col min="33" max="33" width="55.75" style="350" customWidth="1"/>
    <col min="34" max="34" width="10.875" style="350" customWidth="1"/>
    <col min="35" max="35" width="13.375" style="350" customWidth="1"/>
    <col min="36" max="36" width="19.125" style="350" customWidth="1"/>
    <col min="37" max="41" width="13.375" style="350" customWidth="1"/>
    <col min="42" max="42" width="15.375" style="350" bestFit="1" customWidth="1"/>
    <col min="43" max="44" width="9" style="350"/>
    <col min="45" max="46" width="14.625" style="350" bestFit="1" customWidth="1"/>
    <col min="47" max="47" width="68.875" style="350" bestFit="1" customWidth="1"/>
    <col min="48" max="48" width="9.25" style="350" bestFit="1" customWidth="1"/>
    <col min="49" max="52" width="9.75" style="350" bestFit="1" customWidth="1"/>
    <col min="53" max="16384" width="9" style="350"/>
  </cols>
  <sheetData>
    <row r="1" spans="1:54" ht="13.5" thickBot="1"/>
    <row r="2" spans="1:54" ht="17.100000000000001" customHeight="1">
      <c r="A2" s="510" t="s">
        <v>197</v>
      </c>
      <c r="B2" s="511"/>
      <c r="C2" s="511"/>
      <c r="D2" s="512"/>
      <c r="E2" s="512"/>
      <c r="F2" s="512"/>
      <c r="G2" s="512"/>
      <c r="H2" s="513" t="s">
        <v>306</v>
      </c>
      <c r="I2" s="1250" t="s">
        <v>366</v>
      </c>
      <c r="J2" s="1250"/>
      <c r="K2" s="514" t="s">
        <v>209</v>
      </c>
      <c r="L2" s="1251"/>
      <c r="M2" s="1252"/>
      <c r="N2" s="30"/>
      <c r="O2" s="30"/>
      <c r="P2" s="30"/>
      <c r="Q2" s="30"/>
      <c r="R2" s="30"/>
      <c r="S2" s="30"/>
      <c r="T2" s="30"/>
      <c r="U2" s="30"/>
      <c r="V2" s="30"/>
      <c r="W2" s="30"/>
      <c r="X2" s="30"/>
      <c r="Y2" s="30"/>
      <c r="Z2" s="30"/>
      <c r="AA2" s="30"/>
      <c r="AB2" s="30"/>
      <c r="AC2" s="824"/>
      <c r="AD2" s="1136"/>
      <c r="AE2" s="1136"/>
      <c r="AF2" s="1136"/>
      <c r="AG2" s="1136"/>
      <c r="AH2" s="484"/>
      <c r="AJ2" s="484"/>
      <c r="AK2" s="484"/>
      <c r="AL2" s="484"/>
      <c r="AM2" s="484"/>
      <c r="AN2" s="484"/>
      <c r="AO2" s="484"/>
      <c r="AP2" s="484"/>
    </row>
    <row r="3" spans="1:54" ht="17.100000000000001" customHeight="1">
      <c r="A3" s="515"/>
      <c r="B3" s="516" t="s">
        <v>197</v>
      </c>
      <c r="C3" s="516"/>
      <c r="D3" s="146"/>
      <c r="E3" s="146"/>
      <c r="F3" s="146"/>
      <c r="G3" s="146"/>
      <c r="H3" s="1253" t="s">
        <v>214</v>
      </c>
      <c r="I3" s="1134"/>
      <c r="J3" s="1134"/>
      <c r="K3" s="148" t="e">
        <f>#REF!</f>
        <v>#REF!</v>
      </c>
      <c r="L3" s="149"/>
      <c r="M3" s="150"/>
      <c r="N3" s="30"/>
      <c r="O3" s="30"/>
      <c r="P3" s="30"/>
      <c r="Q3" s="30"/>
      <c r="R3" s="30"/>
      <c r="S3" s="30"/>
      <c r="T3" s="30"/>
      <c r="U3" s="30"/>
      <c r="V3" s="30"/>
      <c r="W3" s="30"/>
      <c r="X3" s="30"/>
      <c r="Y3" s="30"/>
      <c r="Z3" s="30"/>
      <c r="AA3" s="30"/>
      <c r="AB3" s="30"/>
      <c r="AC3" s="824"/>
      <c r="AD3" s="1136"/>
      <c r="AE3" s="1136"/>
      <c r="AF3" s="1136"/>
      <c r="AG3" s="1136"/>
      <c r="AH3" s="484"/>
      <c r="AJ3" s="484"/>
      <c r="AK3" s="484"/>
      <c r="AL3" s="484"/>
      <c r="AM3" s="484"/>
      <c r="AN3" s="484"/>
      <c r="AO3" s="484"/>
      <c r="AP3" s="484"/>
    </row>
    <row r="4" spans="1:54" ht="17.100000000000001" customHeight="1">
      <c r="A4" s="515"/>
      <c r="B4" s="516" t="s">
        <v>197</v>
      </c>
      <c r="C4" s="516"/>
      <c r="D4" s="146"/>
      <c r="E4" s="146"/>
      <c r="F4" s="146"/>
      <c r="G4" s="146"/>
      <c r="H4" s="1239" t="s">
        <v>197</v>
      </c>
      <c r="I4" s="1240"/>
      <c r="J4" s="1240"/>
      <c r="K4" s="1240"/>
      <c r="L4" s="1240"/>
      <c r="M4" s="1241"/>
      <c r="N4" s="30"/>
      <c r="O4" s="30"/>
      <c r="P4" s="30"/>
      <c r="Q4" s="30"/>
      <c r="R4" s="30"/>
      <c r="S4" s="30"/>
      <c r="T4" s="30"/>
      <c r="U4" s="30"/>
      <c r="V4" s="30"/>
      <c r="W4" s="30"/>
      <c r="X4" s="30"/>
      <c r="Y4" s="30"/>
      <c r="Z4" s="30"/>
      <c r="AA4" s="30"/>
      <c r="AB4" s="30"/>
      <c r="AC4" s="824"/>
      <c r="AD4" s="1136"/>
      <c r="AE4" s="1136"/>
      <c r="AF4" s="1136"/>
      <c r="AG4" s="1136"/>
      <c r="AH4" s="484"/>
      <c r="AJ4" s="484"/>
      <c r="AK4" s="484"/>
      <c r="AL4" s="484"/>
      <c r="AM4" s="484"/>
      <c r="AN4" s="484"/>
      <c r="AO4" s="484"/>
      <c r="AP4" s="484"/>
    </row>
    <row r="5" spans="1:54" ht="17.100000000000001" customHeight="1">
      <c r="A5" s="515"/>
      <c r="B5" s="516"/>
      <c r="C5" s="516"/>
      <c r="D5" s="1246" t="s">
        <v>98</v>
      </c>
      <c r="E5" s="1246"/>
      <c r="F5" s="1246"/>
      <c r="G5" s="1247"/>
      <c r="H5" s="1253" t="s">
        <v>210</v>
      </c>
      <c r="I5" s="1134"/>
      <c r="J5" s="149"/>
      <c r="K5" s="149"/>
      <c r="L5" s="149"/>
      <c r="M5" s="150"/>
      <c r="N5" s="30"/>
      <c r="O5" s="30"/>
      <c r="P5" s="30"/>
      <c r="Q5" s="30"/>
      <c r="R5" s="30"/>
      <c r="S5" s="30"/>
      <c r="T5" s="30"/>
      <c r="U5" s="30"/>
      <c r="V5" s="30"/>
      <c r="W5" s="30"/>
      <c r="X5" s="30"/>
      <c r="Y5" s="30"/>
      <c r="Z5" s="30"/>
      <c r="AA5" s="30"/>
      <c r="AB5" s="30"/>
      <c r="AC5" s="824"/>
      <c r="AD5" s="486"/>
      <c r="AE5" s="486"/>
      <c r="AF5" s="486"/>
      <c r="AG5" s="485" t="s">
        <v>101</v>
      </c>
      <c r="AH5" s="486"/>
      <c r="AI5" s="484" t="s">
        <v>97</v>
      </c>
      <c r="AJ5" s="486"/>
      <c r="AK5" s="486"/>
      <c r="AL5" s="486"/>
      <c r="AM5" s="486"/>
      <c r="AN5" s="486"/>
      <c r="AO5" s="486"/>
      <c r="AP5" s="486"/>
      <c r="AS5" s="1136" t="s">
        <v>181</v>
      </c>
      <c r="AT5" s="1136"/>
      <c r="AU5" s="1136"/>
      <c r="AV5" s="696"/>
    </row>
    <row r="6" spans="1:54" ht="17.100000000000001" customHeight="1">
      <c r="A6" s="515"/>
      <c r="B6" s="518" t="s">
        <v>197</v>
      </c>
      <c r="C6" s="518"/>
      <c r="D6" s="1246"/>
      <c r="E6" s="1246"/>
      <c r="F6" s="1246"/>
      <c r="G6" s="1247"/>
      <c r="H6" s="1239" t="e">
        <f>#REF!</f>
        <v>#REF!</v>
      </c>
      <c r="I6" s="1240"/>
      <c r="J6" s="1240"/>
      <c r="K6" s="1240"/>
      <c r="L6" s="1240"/>
      <c r="M6" s="1241"/>
      <c r="N6" s="6"/>
      <c r="O6" s="7"/>
      <c r="P6" s="7"/>
      <c r="Q6" s="823"/>
      <c r="R6" s="7"/>
      <c r="S6" s="7"/>
      <c r="T6" s="7"/>
      <c r="U6" s="6"/>
      <c r="V6" s="6"/>
      <c r="W6" s="6"/>
      <c r="X6" s="6"/>
      <c r="Y6" s="6"/>
      <c r="Z6" s="6"/>
      <c r="AA6" s="6"/>
      <c r="AB6" s="6"/>
      <c r="AC6" s="824"/>
      <c r="AD6" s="484"/>
      <c r="AE6" s="484"/>
      <c r="AF6" s="484"/>
      <c r="AG6" s="484"/>
      <c r="AH6" s="484"/>
      <c r="AI6" s="487" t="s">
        <v>99</v>
      </c>
      <c r="AJ6" s="484"/>
      <c r="AK6" s="484"/>
      <c r="AL6" s="484"/>
      <c r="AM6" s="484"/>
      <c r="AN6" s="484"/>
      <c r="AO6" s="484"/>
      <c r="AP6" s="484"/>
      <c r="AS6" s="1136"/>
      <c r="AT6" s="1136"/>
      <c r="AU6" s="1136"/>
      <c r="AV6" s="696"/>
      <c r="AW6" s="368" t="s">
        <v>143</v>
      </c>
      <c r="AX6" s="367" t="s">
        <v>144</v>
      </c>
    </row>
    <row r="7" spans="1:54" ht="17.100000000000001" customHeight="1">
      <c r="A7" s="515"/>
      <c r="B7" s="516"/>
      <c r="C7" s="516"/>
      <c r="D7" s="1248" t="s">
        <v>204</v>
      </c>
      <c r="E7" s="1248"/>
      <c r="F7" s="1248"/>
      <c r="G7" s="1249"/>
      <c r="H7" s="151" t="s">
        <v>211</v>
      </c>
      <c r="I7" s="1242" t="e">
        <f>#REF!</f>
        <v>#REF!</v>
      </c>
      <c r="J7" s="1242"/>
      <c r="K7" s="222" t="s">
        <v>212</v>
      </c>
      <c r="L7" s="1242" t="e">
        <f>#REF!</f>
        <v>#REF!</v>
      </c>
      <c r="M7" s="1243"/>
      <c r="N7" s="6"/>
      <c r="O7" s="7"/>
      <c r="P7" s="7"/>
      <c r="Q7" s="826"/>
      <c r="R7" s="7"/>
      <c r="S7" s="7"/>
      <c r="T7" s="7"/>
      <c r="U7" s="6"/>
      <c r="V7" s="6"/>
      <c r="W7" s="6"/>
      <c r="X7" s="6"/>
      <c r="Y7" s="6"/>
      <c r="Z7" s="6"/>
      <c r="AA7" s="6"/>
      <c r="AB7" s="6"/>
      <c r="AC7" s="824"/>
      <c r="AD7" s="484"/>
      <c r="AE7" s="484"/>
      <c r="AF7" s="484"/>
      <c r="AG7" s="484"/>
      <c r="AH7" s="484"/>
      <c r="AI7" s="487" t="s">
        <v>100</v>
      </c>
      <c r="AJ7" s="484"/>
      <c r="AK7" s="484"/>
      <c r="AL7" s="484"/>
      <c r="AM7" s="484"/>
      <c r="AN7" s="484"/>
      <c r="AO7" s="484"/>
      <c r="AP7" s="484"/>
      <c r="AS7" s="1136"/>
      <c r="AT7" s="1136"/>
      <c r="AU7" s="1136"/>
      <c r="AV7" s="696"/>
      <c r="AW7" s="369" t="s">
        <v>145</v>
      </c>
      <c r="AX7" s="367" t="s">
        <v>151</v>
      </c>
    </row>
    <row r="8" spans="1:54" ht="17.100000000000001" customHeight="1">
      <c r="A8" s="515"/>
      <c r="B8" s="516"/>
      <c r="C8" s="516"/>
      <c r="D8" s="1248" t="s">
        <v>103</v>
      </c>
      <c r="E8" s="1248"/>
      <c r="F8" s="1248"/>
      <c r="G8" s="1248"/>
      <c r="H8" s="517" t="s">
        <v>213</v>
      </c>
      <c r="I8" s="149" t="e">
        <f>#REF!</f>
        <v>#REF!</v>
      </c>
      <c r="J8" s="149"/>
      <c r="K8" s="148"/>
      <c r="L8" s="149"/>
      <c r="M8" s="150"/>
      <c r="N8" s="6"/>
      <c r="O8" s="7"/>
      <c r="P8" s="7"/>
      <c r="Q8" s="827"/>
      <c r="R8" s="7"/>
      <c r="S8" s="7"/>
      <c r="T8" s="7"/>
      <c r="U8" s="6"/>
      <c r="V8" s="6"/>
      <c r="W8" s="6"/>
      <c r="X8" s="6"/>
      <c r="Y8" s="6"/>
      <c r="Z8" s="6"/>
      <c r="AA8" s="6"/>
      <c r="AB8" s="6"/>
      <c r="AC8" s="824"/>
      <c r="AD8" s="484"/>
      <c r="AE8" s="484"/>
      <c r="AF8" s="484"/>
      <c r="AG8" s="484"/>
      <c r="AH8" s="484"/>
      <c r="AI8" s="487" t="s">
        <v>102</v>
      </c>
      <c r="AJ8" s="484"/>
      <c r="AK8" s="484"/>
      <c r="AL8" s="484"/>
      <c r="AM8" s="484"/>
      <c r="AN8" s="484"/>
      <c r="AO8" s="484"/>
      <c r="AP8" s="484"/>
      <c r="AS8" s="1136"/>
      <c r="AT8" s="1136"/>
      <c r="AU8" s="1136"/>
      <c r="AV8" s="696"/>
      <c r="AW8" s="369" t="s">
        <v>146</v>
      </c>
      <c r="AX8" s="367" t="s">
        <v>147</v>
      </c>
    </row>
    <row r="9" spans="1:54" ht="18">
      <c r="A9" s="515"/>
      <c r="B9" s="516"/>
      <c r="C9" s="516"/>
      <c r="D9" s="1248" t="s">
        <v>197</v>
      </c>
      <c r="E9" s="1248"/>
      <c r="F9" s="1248"/>
      <c r="G9" s="1248"/>
      <c r="H9" s="1221" t="s">
        <v>197</v>
      </c>
      <c r="I9" s="1222"/>
      <c r="J9" s="1222"/>
      <c r="K9" s="1222"/>
      <c r="L9" s="1222"/>
      <c r="M9" s="1223"/>
      <c r="N9" s="6"/>
      <c r="O9" s="7"/>
      <c r="P9" s="7"/>
      <c r="Q9" s="827"/>
      <c r="R9" s="7"/>
      <c r="S9" s="7"/>
      <c r="T9" s="7"/>
      <c r="U9" s="6"/>
      <c r="V9" s="828"/>
      <c r="W9" s="6"/>
      <c r="X9" s="6"/>
      <c r="Y9" s="6"/>
      <c r="Z9" s="6"/>
      <c r="AA9" s="6"/>
      <c r="AB9" s="6"/>
      <c r="AC9" s="824"/>
      <c r="AD9" s="484"/>
      <c r="AE9" s="484"/>
      <c r="AF9" s="484"/>
      <c r="AG9" s="485" t="s">
        <v>197</v>
      </c>
      <c r="AH9" s="484"/>
      <c r="AI9" s="487" t="s">
        <v>104</v>
      </c>
      <c r="AJ9" s="484"/>
      <c r="AK9" s="484"/>
      <c r="AL9" s="484"/>
      <c r="AM9" s="484"/>
      <c r="AN9" s="484"/>
      <c r="AO9" s="484"/>
      <c r="AP9" s="484"/>
      <c r="AU9" s="371" t="s">
        <v>189</v>
      </c>
      <c r="AW9" s="369" t="s">
        <v>148</v>
      </c>
      <c r="AX9" s="367" t="s">
        <v>152</v>
      </c>
    </row>
    <row r="10" spans="1:54" ht="18">
      <c r="A10" s="515"/>
      <c r="B10" s="516"/>
      <c r="C10" s="516"/>
      <c r="D10" s="1168" t="s">
        <v>349</v>
      </c>
      <c r="E10" s="1199"/>
      <c r="F10" s="462"/>
      <c r="G10" s="153"/>
      <c r="H10" s="154" t="s">
        <v>197</v>
      </c>
      <c r="I10" s="155"/>
      <c r="J10" s="519"/>
      <c r="K10" s="155"/>
      <c r="L10" s="520"/>
      <c r="M10" s="521"/>
      <c r="N10" s="329" t="s">
        <v>182</v>
      </c>
      <c r="O10" s="329" t="s">
        <v>182</v>
      </c>
      <c r="P10" s="329" t="s">
        <v>182</v>
      </c>
      <c r="Q10" s="329" t="s">
        <v>182</v>
      </c>
      <c r="R10" s="329" t="s">
        <v>182</v>
      </c>
      <c r="S10" s="329" t="s">
        <v>182</v>
      </c>
      <c r="T10" s="329" t="s">
        <v>182</v>
      </c>
      <c r="U10" s="329" t="s">
        <v>182</v>
      </c>
      <c r="V10" s="829" t="s">
        <v>183</v>
      </c>
      <c r="W10" s="829" t="s">
        <v>183</v>
      </c>
      <c r="X10" s="829" t="s">
        <v>183</v>
      </c>
      <c r="Y10" s="829" t="s">
        <v>183</v>
      </c>
      <c r="Z10" s="829" t="s">
        <v>183</v>
      </c>
      <c r="AA10" s="829" t="s">
        <v>183</v>
      </c>
      <c r="AB10" s="829" t="s">
        <v>183</v>
      </c>
      <c r="AC10" s="829" t="s">
        <v>183</v>
      </c>
      <c r="AD10" s="484"/>
      <c r="AE10" s="484"/>
      <c r="AF10" s="484"/>
      <c r="AG10" s="484"/>
      <c r="AH10" s="484"/>
      <c r="AI10" s="484"/>
      <c r="AJ10" s="484"/>
      <c r="AK10" s="484"/>
      <c r="AL10" s="484"/>
      <c r="AM10" s="484"/>
      <c r="AN10" s="484"/>
      <c r="AO10" s="484"/>
      <c r="AP10" s="484"/>
      <c r="AW10" s="369" t="s">
        <v>149</v>
      </c>
      <c r="AX10" s="367" t="s">
        <v>153</v>
      </c>
      <c r="BA10" s="35" t="s">
        <v>338</v>
      </c>
      <c r="BB10" s="1094">
        <v>2</v>
      </c>
    </row>
    <row r="11" spans="1:54" ht="18.75" thickBot="1">
      <c r="A11" s="522"/>
      <c r="B11" s="523"/>
      <c r="C11" s="523"/>
      <c r="D11" s="1244" t="s">
        <v>350</v>
      </c>
      <c r="E11" s="1245"/>
      <c r="F11" s="929" t="s">
        <v>136</v>
      </c>
      <c r="G11" s="524"/>
      <c r="H11" s="524"/>
      <c r="I11" s="524"/>
      <c r="J11" s="525" t="s">
        <v>197</v>
      </c>
      <c r="K11" s="526"/>
      <c r="L11" s="146"/>
      <c r="M11" s="527"/>
      <c r="N11" s="6"/>
      <c r="O11" s="7"/>
      <c r="P11" s="6"/>
      <c r="Q11" s="6"/>
      <c r="R11" s="6"/>
      <c r="S11" s="7"/>
      <c r="T11" s="7"/>
      <c r="U11" s="6"/>
      <c r="V11" s="828"/>
      <c r="W11" s="7"/>
      <c r="X11" s="6"/>
      <c r="Y11" s="6"/>
      <c r="Z11" s="6"/>
      <c r="AA11" s="7"/>
      <c r="AB11" s="7"/>
      <c r="AC11" s="6"/>
      <c r="AD11" s="484"/>
      <c r="AE11" s="484"/>
      <c r="AF11" s="484"/>
      <c r="AG11" s="484"/>
      <c r="AH11" s="484"/>
      <c r="AI11" s="484"/>
      <c r="AJ11" s="484"/>
      <c r="AK11" s="484"/>
      <c r="AL11" s="484"/>
      <c r="AM11" s="484"/>
      <c r="AN11" s="484"/>
      <c r="AO11" s="484"/>
      <c r="AP11" s="484"/>
      <c r="AW11" s="369" t="s">
        <v>150</v>
      </c>
      <c r="AX11" s="367" t="s">
        <v>188</v>
      </c>
      <c r="BA11" s="35"/>
      <c r="BB11" s="35"/>
    </row>
    <row r="12" spans="1:54" ht="15.75">
      <c r="A12" s="528" t="s">
        <v>197</v>
      </c>
      <c r="B12" s="529" t="s">
        <v>197</v>
      </c>
      <c r="C12" s="529"/>
      <c r="D12" s="530"/>
      <c r="E12" s="529"/>
      <c r="F12" s="1224" t="s">
        <v>200</v>
      </c>
      <c r="G12" s="1225"/>
      <c r="H12" s="1225"/>
      <c r="I12" s="1226"/>
      <c r="J12" s="1225" t="s">
        <v>203</v>
      </c>
      <c r="K12" s="1225"/>
      <c r="L12" s="1225"/>
      <c r="M12" s="1227"/>
      <c r="N12" s="840" t="s">
        <v>137</v>
      </c>
      <c r="O12" s="841"/>
      <c r="P12" s="841"/>
      <c r="Q12" s="842"/>
      <c r="R12" s="841" t="s">
        <v>138</v>
      </c>
      <c r="S12" s="843"/>
      <c r="T12" s="843"/>
      <c r="U12" s="844"/>
      <c r="V12" s="845" t="s">
        <v>137</v>
      </c>
      <c r="W12" s="841"/>
      <c r="X12" s="841"/>
      <c r="Y12" s="842"/>
      <c r="Z12" s="841" t="s">
        <v>138</v>
      </c>
      <c r="AA12" s="843"/>
      <c r="AB12" s="843"/>
      <c r="AC12" s="844"/>
      <c r="AD12" s="233" t="s">
        <v>197</v>
      </c>
      <c r="AE12" s="160" t="s">
        <v>197</v>
      </c>
      <c r="AF12" s="160"/>
      <c r="AG12" s="161"/>
      <c r="AH12" s="160"/>
      <c r="AI12" s="1229" t="s">
        <v>200</v>
      </c>
      <c r="AJ12" s="1230"/>
      <c r="AK12" s="1230"/>
      <c r="AL12" s="1231"/>
      <c r="AM12" s="1230" t="s">
        <v>203</v>
      </c>
      <c r="AN12" s="1230"/>
      <c r="AO12" s="1230"/>
      <c r="AP12" s="1232"/>
      <c r="AS12" s="950" t="s">
        <v>197</v>
      </c>
      <c r="AT12" s="951"/>
      <c r="AU12" s="952"/>
      <c r="AV12" s="324" t="s">
        <v>139</v>
      </c>
      <c r="AW12" s="1256" t="s">
        <v>200</v>
      </c>
      <c r="AX12" s="1257"/>
      <c r="AY12" s="1257" t="s">
        <v>203</v>
      </c>
      <c r="AZ12" s="1257"/>
      <c r="BA12" s="1254" t="s">
        <v>343</v>
      </c>
      <c r="BB12" s="1255"/>
    </row>
    <row r="13" spans="1:54" ht="15.75">
      <c r="A13" s="531" t="s">
        <v>215</v>
      </c>
      <c r="B13" s="532" t="s">
        <v>76</v>
      </c>
      <c r="C13" s="234" t="s">
        <v>76</v>
      </c>
      <c r="D13" s="533"/>
      <c r="E13" s="534" t="s">
        <v>270</v>
      </c>
      <c r="F13" s="1233">
        <v>2013</v>
      </c>
      <c r="G13" s="1234"/>
      <c r="H13" s="1233">
        <v>2014</v>
      </c>
      <c r="I13" s="1234"/>
      <c r="J13" s="1233">
        <v>2013</v>
      </c>
      <c r="K13" s="1234"/>
      <c r="L13" s="1235">
        <v>2014</v>
      </c>
      <c r="M13" s="1236"/>
      <c r="N13" s="848">
        <v>2013</v>
      </c>
      <c r="O13" s="849"/>
      <c r="P13" s="849">
        <v>2014</v>
      </c>
      <c r="Q13" s="686"/>
      <c r="R13" s="850">
        <v>2013</v>
      </c>
      <c r="S13" s="850"/>
      <c r="T13" s="850">
        <v>2014</v>
      </c>
      <c r="U13" s="6"/>
      <c r="V13" s="851">
        <v>2013</v>
      </c>
      <c r="W13" s="849"/>
      <c r="X13" s="849">
        <v>2014</v>
      </c>
      <c r="Y13" s="686"/>
      <c r="Z13" s="850">
        <v>2013</v>
      </c>
      <c r="AA13" s="850"/>
      <c r="AB13" s="850">
        <v>2014</v>
      </c>
      <c r="AC13" s="6"/>
      <c r="AD13" s="159" t="s">
        <v>215</v>
      </c>
      <c r="AE13" s="163" t="s">
        <v>76</v>
      </c>
      <c r="AF13" s="488" t="s">
        <v>76</v>
      </c>
      <c r="AG13" s="164"/>
      <c r="AH13" s="235" t="s">
        <v>270</v>
      </c>
      <c r="AI13" s="1237">
        <v>2013</v>
      </c>
      <c r="AJ13" s="1238"/>
      <c r="AK13" s="1237">
        <v>2014</v>
      </c>
      <c r="AL13" s="1238"/>
      <c r="AM13" s="1237">
        <v>2013</v>
      </c>
      <c r="AN13" s="1238"/>
      <c r="AO13" s="1219">
        <v>2014</v>
      </c>
      <c r="AP13" s="1220"/>
      <c r="AS13" s="953" t="s">
        <v>76</v>
      </c>
      <c r="AT13" s="488" t="s">
        <v>76</v>
      </c>
      <c r="AU13" s="164"/>
      <c r="AV13" s="185" t="s">
        <v>140</v>
      </c>
      <c r="AW13" s="232">
        <v>2013</v>
      </c>
      <c r="AX13" s="232">
        <v>2014</v>
      </c>
      <c r="AY13" s="232">
        <v>2013</v>
      </c>
      <c r="AZ13" s="1068">
        <v>2014</v>
      </c>
      <c r="BA13" s="1100" t="s">
        <v>341</v>
      </c>
      <c r="BB13" s="1101" t="s">
        <v>342</v>
      </c>
    </row>
    <row r="14" spans="1:54" ht="15.75">
      <c r="A14" s="535" t="s">
        <v>205</v>
      </c>
      <c r="B14" s="536" t="s">
        <v>90</v>
      </c>
      <c r="C14" s="536" t="s">
        <v>105</v>
      </c>
      <c r="D14" s="537" t="s">
        <v>215</v>
      </c>
      <c r="E14" s="238" t="s">
        <v>206</v>
      </c>
      <c r="F14" s="538" t="s">
        <v>198</v>
      </c>
      <c r="G14" s="538" t="s">
        <v>20</v>
      </c>
      <c r="H14" s="538" t="s">
        <v>198</v>
      </c>
      <c r="I14" s="538" t="s">
        <v>20</v>
      </c>
      <c r="J14" s="538" t="s">
        <v>198</v>
      </c>
      <c r="K14" s="538" t="s">
        <v>20</v>
      </c>
      <c r="L14" s="538" t="s">
        <v>198</v>
      </c>
      <c r="M14" s="539" t="s">
        <v>20</v>
      </c>
      <c r="N14" s="858" t="s">
        <v>198</v>
      </c>
      <c r="O14" s="856" t="s">
        <v>20</v>
      </c>
      <c r="P14" s="856" t="s">
        <v>198</v>
      </c>
      <c r="Q14" s="857" t="s">
        <v>20</v>
      </c>
      <c r="R14" s="856" t="s">
        <v>198</v>
      </c>
      <c r="S14" s="856" t="s">
        <v>20</v>
      </c>
      <c r="T14" s="856" t="s">
        <v>198</v>
      </c>
      <c r="U14" s="856" t="s">
        <v>20</v>
      </c>
      <c r="V14" s="858" t="s">
        <v>198</v>
      </c>
      <c r="W14" s="856" t="s">
        <v>20</v>
      </c>
      <c r="X14" s="856" t="s">
        <v>198</v>
      </c>
      <c r="Y14" s="856" t="s">
        <v>20</v>
      </c>
      <c r="Z14" s="858" t="s">
        <v>198</v>
      </c>
      <c r="AA14" s="856" t="s">
        <v>20</v>
      </c>
      <c r="AB14" s="856" t="s">
        <v>198</v>
      </c>
      <c r="AC14" s="954" t="s">
        <v>20</v>
      </c>
      <c r="AD14" s="236" t="s">
        <v>205</v>
      </c>
      <c r="AE14" s="232" t="s">
        <v>90</v>
      </c>
      <c r="AF14" s="232" t="s">
        <v>105</v>
      </c>
      <c r="AG14" s="237" t="s">
        <v>215</v>
      </c>
      <c r="AH14" s="489" t="s">
        <v>206</v>
      </c>
      <c r="AI14" s="165" t="s">
        <v>198</v>
      </c>
      <c r="AJ14" s="165" t="s">
        <v>20</v>
      </c>
      <c r="AK14" s="165" t="s">
        <v>198</v>
      </c>
      <c r="AL14" s="165" t="s">
        <v>20</v>
      </c>
      <c r="AM14" s="165" t="s">
        <v>198</v>
      </c>
      <c r="AN14" s="165" t="s">
        <v>20</v>
      </c>
      <c r="AO14" s="165" t="s">
        <v>198</v>
      </c>
      <c r="AP14" s="166" t="s">
        <v>20</v>
      </c>
      <c r="AS14" s="290" t="s">
        <v>90</v>
      </c>
      <c r="AT14" s="232" t="s">
        <v>105</v>
      </c>
      <c r="AU14" s="237" t="s">
        <v>215</v>
      </c>
      <c r="AV14" s="955"/>
      <c r="AW14" s="165"/>
      <c r="AX14" s="165"/>
      <c r="AY14" s="165"/>
      <c r="AZ14" s="1096"/>
      <c r="BA14" s="1102"/>
      <c r="BB14" s="1103"/>
    </row>
    <row r="15" spans="1:54" ht="18">
      <c r="A15" s="540" t="s">
        <v>222</v>
      </c>
      <c r="B15" s="541" t="s">
        <v>303</v>
      </c>
      <c r="C15" s="542"/>
      <c r="D15" s="543" t="s">
        <v>70</v>
      </c>
      <c r="E15" s="544" t="s">
        <v>134</v>
      </c>
      <c r="F15" s="291">
        <v>731.46299999999997</v>
      </c>
      <c r="G15" s="291">
        <v>49040.229999999996</v>
      </c>
      <c r="H15" s="291">
        <v>1065.1480000000001</v>
      </c>
      <c r="I15" s="292">
        <v>77289.951000000001</v>
      </c>
      <c r="J15" s="291">
        <v>1807.396</v>
      </c>
      <c r="K15" s="291">
        <v>89967.95</v>
      </c>
      <c r="L15" s="291">
        <v>2119.3070000000002</v>
      </c>
      <c r="M15" s="293">
        <v>99374.906999999992</v>
      </c>
      <c r="N15" s="862"/>
      <c r="O15" s="862"/>
      <c r="P15" s="956"/>
      <c r="Q15" s="956"/>
      <c r="R15" s="957"/>
      <c r="S15" s="862"/>
      <c r="T15" s="956"/>
      <c r="U15" s="956"/>
      <c r="V15" s="864" t="s">
        <v>367</v>
      </c>
      <c r="W15" s="727" t="s">
        <v>367</v>
      </c>
      <c r="X15" s="946" t="s">
        <v>367</v>
      </c>
      <c r="Y15" s="946" t="s">
        <v>367</v>
      </c>
      <c r="Z15" s="864" t="s">
        <v>367</v>
      </c>
      <c r="AA15" s="727" t="s">
        <v>367</v>
      </c>
      <c r="AB15" s="946" t="s">
        <v>367</v>
      </c>
      <c r="AC15" s="958" t="s">
        <v>367</v>
      </c>
      <c r="AD15" s="239" t="s">
        <v>222</v>
      </c>
      <c r="AE15" s="240" t="s">
        <v>303</v>
      </c>
      <c r="AF15" s="241"/>
      <c r="AG15" s="240" t="s">
        <v>70</v>
      </c>
      <c r="AH15" s="242" t="s">
        <v>134</v>
      </c>
      <c r="AI15" s="490" t="s">
        <v>367</v>
      </c>
      <c r="AJ15" s="491" t="s">
        <v>367</v>
      </c>
      <c r="AK15" s="490" t="s">
        <v>367</v>
      </c>
      <c r="AL15" s="492" t="s">
        <v>367</v>
      </c>
      <c r="AM15" s="490" t="s">
        <v>367</v>
      </c>
      <c r="AN15" s="492" t="s">
        <v>367</v>
      </c>
      <c r="AO15" s="490" t="s">
        <v>367</v>
      </c>
      <c r="AP15" s="493" t="s">
        <v>367</v>
      </c>
      <c r="AS15" s="959" t="s">
        <v>303</v>
      </c>
      <c r="AT15" s="175"/>
      <c r="AU15" s="960" t="s">
        <v>70</v>
      </c>
      <c r="AV15" s="193" t="s">
        <v>141</v>
      </c>
      <c r="AW15" s="388">
        <v>67.04403366950892</v>
      </c>
      <c r="AX15" s="498">
        <v>72.562640121372795</v>
      </c>
      <c r="AY15" s="498">
        <v>49.777663555745391</v>
      </c>
      <c r="AZ15" s="1097">
        <v>46.890283946591964</v>
      </c>
      <c r="BA15" s="1104" t="s">
        <v>369</v>
      </c>
      <c r="BB15" s="1105" t="s">
        <v>369</v>
      </c>
    </row>
    <row r="16" spans="1:54" ht="18">
      <c r="A16" s="545"/>
      <c r="B16" s="546" t="s">
        <v>327</v>
      </c>
      <c r="C16" s="547"/>
      <c r="D16" s="548" t="s">
        <v>106</v>
      </c>
      <c r="E16" s="549" t="s">
        <v>134</v>
      </c>
      <c r="F16" s="294">
        <v>405.255</v>
      </c>
      <c r="G16" s="294">
        <v>29542.85</v>
      </c>
      <c r="H16" s="294">
        <v>651.99699999999996</v>
      </c>
      <c r="I16" s="294">
        <v>49229.321000000004</v>
      </c>
      <c r="J16" s="294">
        <v>1014.902</v>
      </c>
      <c r="K16" s="294">
        <v>49171.86</v>
      </c>
      <c r="L16" s="294">
        <v>1479.9780000000005</v>
      </c>
      <c r="M16" s="294">
        <v>66702.559999999998</v>
      </c>
      <c r="N16" s="874"/>
      <c r="O16" s="875"/>
      <c r="P16" s="961"/>
      <c r="Q16" s="962"/>
      <c r="R16" s="876"/>
      <c r="S16" s="876"/>
      <c r="T16" s="963"/>
      <c r="U16" s="964"/>
      <c r="V16" s="878" t="s">
        <v>367</v>
      </c>
      <c r="W16" s="8" t="s">
        <v>367</v>
      </c>
      <c r="X16" s="946" t="s">
        <v>367</v>
      </c>
      <c r="Y16" s="946" t="s">
        <v>367</v>
      </c>
      <c r="Z16" s="878" t="s">
        <v>367</v>
      </c>
      <c r="AA16" s="8" t="s">
        <v>367</v>
      </c>
      <c r="AB16" s="946" t="s">
        <v>367</v>
      </c>
      <c r="AC16" s="958" t="s">
        <v>367</v>
      </c>
      <c r="AD16" s="174"/>
      <c r="AE16" s="173" t="s">
        <v>327</v>
      </c>
      <c r="AF16" s="175"/>
      <c r="AG16" s="245" t="s">
        <v>106</v>
      </c>
      <c r="AH16" s="244" t="s">
        <v>134</v>
      </c>
      <c r="AI16" s="494" t="s">
        <v>367</v>
      </c>
      <c r="AJ16" s="495" t="s">
        <v>367</v>
      </c>
      <c r="AK16" s="494" t="s">
        <v>367</v>
      </c>
      <c r="AL16" s="496" t="s">
        <v>367</v>
      </c>
      <c r="AM16" s="494" t="s">
        <v>367</v>
      </c>
      <c r="AN16" s="496" t="s">
        <v>367</v>
      </c>
      <c r="AO16" s="494" t="s">
        <v>367</v>
      </c>
      <c r="AP16" s="497" t="s">
        <v>367</v>
      </c>
      <c r="AS16" s="959" t="s">
        <v>327</v>
      </c>
      <c r="AT16" s="175"/>
      <c r="AU16" s="243" t="s">
        <v>106</v>
      </c>
      <c r="AV16" s="193" t="s">
        <v>141</v>
      </c>
      <c r="AW16" s="498">
        <v>72.899409014077548</v>
      </c>
      <c r="AX16" s="498">
        <v>75.505440975955423</v>
      </c>
      <c r="AY16" s="498">
        <v>48.449860183544814</v>
      </c>
      <c r="AZ16" s="1097">
        <v>45.069967256270012</v>
      </c>
      <c r="BA16" s="1104" t="s">
        <v>369</v>
      </c>
      <c r="BB16" s="1105" t="s">
        <v>369</v>
      </c>
    </row>
    <row r="17" spans="1:54" ht="18">
      <c r="A17" s="545"/>
      <c r="B17" s="550"/>
      <c r="C17" s="547" t="s">
        <v>77</v>
      </c>
      <c r="D17" s="551" t="s">
        <v>107</v>
      </c>
      <c r="E17" s="549" t="s">
        <v>134</v>
      </c>
      <c r="F17" s="297">
        <v>276.70699999999999</v>
      </c>
      <c r="G17" s="297">
        <v>21197.37</v>
      </c>
      <c r="H17" s="297">
        <v>452.76400000000001</v>
      </c>
      <c r="I17" s="298">
        <v>34877.132000000005</v>
      </c>
      <c r="J17" s="297">
        <v>103.229</v>
      </c>
      <c r="K17" s="297">
        <v>8078.57</v>
      </c>
      <c r="L17" s="297">
        <v>73.183000000000021</v>
      </c>
      <c r="M17" s="299">
        <v>4356.5879999999997</v>
      </c>
      <c r="N17" s="874"/>
      <c r="O17" s="875"/>
      <c r="P17" s="961"/>
      <c r="Q17" s="962"/>
      <c r="R17" s="876"/>
      <c r="S17" s="876"/>
      <c r="T17" s="963"/>
      <c r="U17" s="964"/>
      <c r="V17" s="878" t="s">
        <v>367</v>
      </c>
      <c r="W17" s="8" t="s">
        <v>367</v>
      </c>
      <c r="X17" s="946" t="s">
        <v>367</v>
      </c>
      <c r="Y17" s="946" t="s">
        <v>367</v>
      </c>
      <c r="Z17" s="878" t="s">
        <v>367</v>
      </c>
      <c r="AA17" s="8" t="s">
        <v>367</v>
      </c>
      <c r="AB17" s="946" t="s">
        <v>367</v>
      </c>
      <c r="AC17" s="958" t="s">
        <v>367</v>
      </c>
      <c r="AD17" s="174"/>
      <c r="AE17" s="246"/>
      <c r="AF17" s="175" t="s">
        <v>77</v>
      </c>
      <c r="AG17" s="248" t="s">
        <v>107</v>
      </c>
      <c r="AH17" s="244" t="s">
        <v>134</v>
      </c>
      <c r="AI17" s="499"/>
      <c r="AJ17" s="500"/>
      <c r="AK17" s="499"/>
      <c r="AL17" s="501"/>
      <c r="AM17" s="499"/>
      <c r="AN17" s="501"/>
      <c r="AO17" s="499"/>
      <c r="AP17" s="502"/>
      <c r="AS17" s="965"/>
      <c r="AT17" s="175" t="s">
        <v>77</v>
      </c>
      <c r="AU17" s="247" t="s">
        <v>107</v>
      </c>
      <c r="AV17" s="193" t="s">
        <v>141</v>
      </c>
      <c r="AW17" s="504">
        <v>76.605832161817375</v>
      </c>
      <c r="AX17" s="504">
        <v>77.031592617787638</v>
      </c>
      <c r="AY17" s="504">
        <v>78.258725745672237</v>
      </c>
      <c r="AZ17" s="1098">
        <v>59.53005479414616</v>
      </c>
      <c r="BA17" s="1104" t="s">
        <v>369</v>
      </c>
      <c r="BB17" s="1105" t="s">
        <v>369</v>
      </c>
    </row>
    <row r="18" spans="1:54" ht="18">
      <c r="A18" s="545"/>
      <c r="B18" s="552"/>
      <c r="C18" s="547" t="s">
        <v>80</v>
      </c>
      <c r="D18" s="553" t="s">
        <v>108</v>
      </c>
      <c r="E18" s="554" t="s">
        <v>134</v>
      </c>
      <c r="F18" s="297">
        <v>128.548</v>
      </c>
      <c r="G18" s="297">
        <v>8345.48</v>
      </c>
      <c r="H18" s="297">
        <v>199.23299999999998</v>
      </c>
      <c r="I18" s="298">
        <v>14352.189</v>
      </c>
      <c r="J18" s="297">
        <v>911.673</v>
      </c>
      <c r="K18" s="297">
        <v>41093.29</v>
      </c>
      <c r="L18" s="297">
        <v>1406.7950000000005</v>
      </c>
      <c r="M18" s="299">
        <v>62345.971999999994</v>
      </c>
      <c r="N18" s="874"/>
      <c r="O18" s="875"/>
      <c r="P18" s="961"/>
      <c r="Q18" s="962"/>
      <c r="R18" s="876"/>
      <c r="S18" s="876"/>
      <c r="T18" s="963"/>
      <c r="U18" s="964"/>
      <c r="V18" s="878" t="s">
        <v>367</v>
      </c>
      <c r="W18" s="8" t="s">
        <v>367</v>
      </c>
      <c r="X18" s="946" t="s">
        <v>367</v>
      </c>
      <c r="Y18" s="946" t="s">
        <v>367</v>
      </c>
      <c r="Z18" s="878" t="s">
        <v>367</v>
      </c>
      <c r="AA18" s="8" t="s">
        <v>367</v>
      </c>
      <c r="AB18" s="946" t="s">
        <v>367</v>
      </c>
      <c r="AC18" s="958" t="s">
        <v>367</v>
      </c>
      <c r="AD18" s="174"/>
      <c r="AE18" s="249"/>
      <c r="AF18" s="175" t="s">
        <v>80</v>
      </c>
      <c r="AG18" s="250" t="s">
        <v>108</v>
      </c>
      <c r="AH18" s="251" t="s">
        <v>134</v>
      </c>
      <c r="AI18" s="499"/>
      <c r="AJ18" s="500"/>
      <c r="AK18" s="499"/>
      <c r="AL18" s="501"/>
      <c r="AM18" s="499"/>
      <c r="AN18" s="501"/>
      <c r="AO18" s="499"/>
      <c r="AP18" s="502"/>
      <c r="AS18" s="966"/>
      <c r="AT18" s="175" t="s">
        <v>80</v>
      </c>
      <c r="AU18" s="250" t="s">
        <v>108</v>
      </c>
      <c r="AV18" s="193" t="s">
        <v>141</v>
      </c>
      <c r="AW18" s="504">
        <v>64.92111895945483</v>
      </c>
      <c r="AX18" s="504">
        <v>72.037207691496903</v>
      </c>
      <c r="AY18" s="504">
        <v>45.074593631707863</v>
      </c>
      <c r="AZ18" s="1098">
        <v>44.317737836713931</v>
      </c>
      <c r="BA18" s="1104" t="s">
        <v>369</v>
      </c>
      <c r="BB18" s="1105" t="s">
        <v>369</v>
      </c>
    </row>
    <row r="19" spans="1:54" ht="18">
      <c r="A19" s="545"/>
      <c r="B19" s="546" t="s">
        <v>327</v>
      </c>
      <c r="C19" s="547"/>
      <c r="D19" s="555" t="s">
        <v>109</v>
      </c>
      <c r="E19" s="556" t="s">
        <v>134</v>
      </c>
      <c r="F19" s="300">
        <v>299.077</v>
      </c>
      <c r="G19" s="300">
        <v>17631.07</v>
      </c>
      <c r="H19" s="300">
        <v>363.95300000000003</v>
      </c>
      <c r="I19" s="300">
        <v>24566.951999999994</v>
      </c>
      <c r="J19" s="300">
        <v>687.34</v>
      </c>
      <c r="K19" s="300">
        <v>34083.01</v>
      </c>
      <c r="L19" s="300">
        <v>568.91</v>
      </c>
      <c r="M19" s="300">
        <v>27385.972999999998</v>
      </c>
      <c r="N19" s="874"/>
      <c r="O19" s="875"/>
      <c r="P19" s="961"/>
      <c r="Q19" s="962"/>
      <c r="R19" s="876"/>
      <c r="S19" s="876"/>
      <c r="T19" s="963"/>
      <c r="U19" s="964"/>
      <c r="V19" s="878" t="s">
        <v>367</v>
      </c>
      <c r="W19" s="8" t="s">
        <v>367</v>
      </c>
      <c r="X19" s="946" t="s">
        <v>367</v>
      </c>
      <c r="Y19" s="946" t="s">
        <v>367</v>
      </c>
      <c r="Z19" s="878" t="s">
        <v>367</v>
      </c>
      <c r="AA19" s="8" t="s">
        <v>367</v>
      </c>
      <c r="AB19" s="946" t="s">
        <v>367</v>
      </c>
      <c r="AC19" s="958" t="s">
        <v>367</v>
      </c>
      <c r="AD19" s="174"/>
      <c r="AE19" s="173" t="s">
        <v>327</v>
      </c>
      <c r="AF19" s="175"/>
      <c r="AG19" s="254" t="s">
        <v>109</v>
      </c>
      <c r="AH19" s="253" t="s">
        <v>134</v>
      </c>
      <c r="AI19" s="494" t="s">
        <v>367</v>
      </c>
      <c r="AJ19" s="500" t="s">
        <v>367</v>
      </c>
      <c r="AK19" s="499" t="s">
        <v>367</v>
      </c>
      <c r="AL19" s="501" t="s">
        <v>367</v>
      </c>
      <c r="AM19" s="499" t="s">
        <v>367</v>
      </c>
      <c r="AN19" s="501" t="s">
        <v>367</v>
      </c>
      <c r="AO19" s="499" t="s">
        <v>367</v>
      </c>
      <c r="AP19" s="502" t="s">
        <v>367</v>
      </c>
      <c r="AS19" s="959" t="s">
        <v>327</v>
      </c>
      <c r="AT19" s="175"/>
      <c r="AU19" s="252" t="s">
        <v>109</v>
      </c>
      <c r="AV19" s="193" t="s">
        <v>141</v>
      </c>
      <c r="AW19" s="503">
        <v>58.951607779936268</v>
      </c>
      <c r="AX19" s="504">
        <v>67.50034207713631</v>
      </c>
      <c r="AY19" s="504">
        <v>49.586827479849859</v>
      </c>
      <c r="AZ19" s="1098">
        <v>48.137619307096024</v>
      </c>
      <c r="BA19" s="1104" t="s">
        <v>369</v>
      </c>
      <c r="BB19" s="1105" t="s">
        <v>369</v>
      </c>
    </row>
    <row r="20" spans="1:54" ht="18">
      <c r="A20" s="545"/>
      <c r="B20" s="550"/>
      <c r="C20" s="547" t="s">
        <v>78</v>
      </c>
      <c r="D20" s="551" t="s">
        <v>110</v>
      </c>
      <c r="E20" s="549" t="s">
        <v>134</v>
      </c>
      <c r="F20" s="297">
        <v>218.357</v>
      </c>
      <c r="G20" s="297">
        <v>14917.56</v>
      </c>
      <c r="H20" s="300">
        <v>319.08700000000005</v>
      </c>
      <c r="I20" s="301">
        <v>22627.720999999994</v>
      </c>
      <c r="J20" s="297">
        <v>106.858</v>
      </c>
      <c r="K20" s="297">
        <v>8156.17</v>
      </c>
      <c r="L20" s="297">
        <v>70.945999999999984</v>
      </c>
      <c r="M20" s="299">
        <v>5920.6980000000003</v>
      </c>
      <c r="N20" s="874"/>
      <c r="O20" s="875"/>
      <c r="P20" s="961"/>
      <c r="Q20" s="962"/>
      <c r="R20" s="876"/>
      <c r="S20" s="876"/>
      <c r="T20" s="963"/>
      <c r="U20" s="964"/>
      <c r="V20" s="878" t="s">
        <v>367</v>
      </c>
      <c r="W20" s="8" t="s">
        <v>367</v>
      </c>
      <c r="X20" s="946" t="s">
        <v>367</v>
      </c>
      <c r="Y20" s="946" t="s">
        <v>367</v>
      </c>
      <c r="Z20" s="878" t="s">
        <v>367</v>
      </c>
      <c r="AA20" s="8" t="s">
        <v>367</v>
      </c>
      <c r="AB20" s="946" t="s">
        <v>367</v>
      </c>
      <c r="AC20" s="958" t="s">
        <v>367</v>
      </c>
      <c r="AD20" s="174"/>
      <c r="AE20" s="246"/>
      <c r="AF20" s="175" t="s">
        <v>78</v>
      </c>
      <c r="AG20" s="248" t="s">
        <v>110</v>
      </c>
      <c r="AH20" s="244" t="s">
        <v>134</v>
      </c>
      <c r="AI20" s="499"/>
      <c r="AJ20" s="500"/>
      <c r="AK20" s="499"/>
      <c r="AL20" s="501"/>
      <c r="AM20" s="499"/>
      <c r="AN20" s="501"/>
      <c r="AO20" s="499"/>
      <c r="AP20" s="502"/>
      <c r="AS20" s="965"/>
      <c r="AT20" s="175" t="s">
        <v>78</v>
      </c>
      <c r="AU20" s="247" t="s">
        <v>110</v>
      </c>
      <c r="AV20" s="193" t="s">
        <v>141</v>
      </c>
      <c r="AW20" s="504">
        <v>68.317296903694412</v>
      </c>
      <c r="AX20" s="504">
        <v>70.913954501436876</v>
      </c>
      <c r="AY20" s="504">
        <v>76.327181867525127</v>
      </c>
      <c r="AZ20" s="1098">
        <v>83.453584416316659</v>
      </c>
      <c r="BA20" s="1104" t="s">
        <v>369</v>
      </c>
      <c r="BB20" s="1105" t="s">
        <v>369</v>
      </c>
    </row>
    <row r="21" spans="1:54" ht="18">
      <c r="A21" s="545"/>
      <c r="B21" s="552"/>
      <c r="C21" s="547" t="s">
        <v>81</v>
      </c>
      <c r="D21" s="553" t="s">
        <v>111</v>
      </c>
      <c r="E21" s="554" t="s">
        <v>134</v>
      </c>
      <c r="F21" s="297">
        <v>80.72</v>
      </c>
      <c r="G21" s="297">
        <v>2713.51</v>
      </c>
      <c r="H21" s="297">
        <v>44.866</v>
      </c>
      <c r="I21" s="298">
        <v>1939.2310000000002</v>
      </c>
      <c r="J21" s="297">
        <v>580.48199999999997</v>
      </c>
      <c r="K21" s="297">
        <v>25926.84</v>
      </c>
      <c r="L21" s="297">
        <v>497.96399999999994</v>
      </c>
      <c r="M21" s="299">
        <v>21465.274999999998</v>
      </c>
      <c r="N21" s="874"/>
      <c r="O21" s="875"/>
      <c r="P21" s="961"/>
      <c r="Q21" s="962"/>
      <c r="R21" s="876"/>
      <c r="S21" s="876"/>
      <c r="T21" s="963"/>
      <c r="U21" s="964"/>
      <c r="V21" s="878" t="s">
        <v>367</v>
      </c>
      <c r="W21" s="8" t="s">
        <v>367</v>
      </c>
      <c r="X21" s="946" t="s">
        <v>367</v>
      </c>
      <c r="Y21" s="946" t="s">
        <v>367</v>
      </c>
      <c r="Z21" s="878" t="s">
        <v>367</v>
      </c>
      <c r="AA21" s="8" t="s">
        <v>367</v>
      </c>
      <c r="AB21" s="946" t="s">
        <v>367</v>
      </c>
      <c r="AC21" s="958" t="s">
        <v>367</v>
      </c>
      <c r="AD21" s="174"/>
      <c r="AE21" s="249"/>
      <c r="AF21" s="175" t="s">
        <v>81</v>
      </c>
      <c r="AG21" s="250" t="s">
        <v>111</v>
      </c>
      <c r="AH21" s="251" t="s">
        <v>134</v>
      </c>
      <c r="AI21" s="499"/>
      <c r="AJ21" s="500"/>
      <c r="AK21" s="499"/>
      <c r="AL21" s="501"/>
      <c r="AM21" s="499"/>
      <c r="AN21" s="501"/>
      <c r="AO21" s="499"/>
      <c r="AP21" s="502"/>
      <c r="AS21" s="966"/>
      <c r="AT21" s="175" t="s">
        <v>81</v>
      </c>
      <c r="AU21" s="250" t="s">
        <v>111</v>
      </c>
      <c r="AV21" s="193" t="s">
        <v>141</v>
      </c>
      <c r="AW21" s="504">
        <v>33.616328047571855</v>
      </c>
      <c r="AX21" s="504">
        <v>43.222729906833685</v>
      </c>
      <c r="AY21" s="504">
        <v>44.664330676920216</v>
      </c>
      <c r="AZ21" s="1098">
        <v>43.10607794941</v>
      </c>
      <c r="BA21" s="1104" t="s">
        <v>369</v>
      </c>
      <c r="BB21" s="1105" t="s">
        <v>369</v>
      </c>
    </row>
    <row r="22" spans="1:54" ht="18">
      <c r="A22" s="545"/>
      <c r="B22" s="546" t="s">
        <v>327</v>
      </c>
      <c r="C22" s="547"/>
      <c r="D22" s="555" t="s">
        <v>112</v>
      </c>
      <c r="E22" s="556" t="s">
        <v>134</v>
      </c>
      <c r="F22" s="294">
        <v>27.131</v>
      </c>
      <c r="G22" s="294">
        <v>1866.31</v>
      </c>
      <c r="H22" s="297">
        <v>49.198</v>
      </c>
      <c r="I22" s="297">
        <v>3493.6779999999999</v>
      </c>
      <c r="J22" s="294">
        <v>105.154</v>
      </c>
      <c r="K22" s="294">
        <v>6713.08</v>
      </c>
      <c r="L22" s="294">
        <v>70.419000000000011</v>
      </c>
      <c r="M22" s="294">
        <v>5286.3739999999998</v>
      </c>
      <c r="N22" s="874"/>
      <c r="O22" s="875"/>
      <c r="P22" s="961"/>
      <c r="Q22" s="962"/>
      <c r="R22" s="876"/>
      <c r="S22" s="876"/>
      <c r="T22" s="963"/>
      <c r="U22" s="964"/>
      <c r="V22" s="878" t="s">
        <v>367</v>
      </c>
      <c r="W22" s="8" t="s">
        <v>367</v>
      </c>
      <c r="X22" s="946" t="s">
        <v>367</v>
      </c>
      <c r="Y22" s="946" t="s">
        <v>367</v>
      </c>
      <c r="Z22" s="878" t="s">
        <v>367</v>
      </c>
      <c r="AA22" s="8" t="s">
        <v>367</v>
      </c>
      <c r="AB22" s="946" t="s">
        <v>367</v>
      </c>
      <c r="AC22" s="958" t="s">
        <v>367</v>
      </c>
      <c r="AD22" s="174"/>
      <c r="AE22" s="173" t="s">
        <v>327</v>
      </c>
      <c r="AF22" s="175"/>
      <c r="AG22" s="254" t="s">
        <v>112</v>
      </c>
      <c r="AH22" s="253" t="s">
        <v>134</v>
      </c>
      <c r="AI22" s="494" t="s">
        <v>367</v>
      </c>
      <c r="AJ22" s="495" t="s">
        <v>367</v>
      </c>
      <c r="AK22" s="494" t="s">
        <v>367</v>
      </c>
      <c r="AL22" s="496" t="s">
        <v>367</v>
      </c>
      <c r="AM22" s="494" t="s">
        <v>367</v>
      </c>
      <c r="AN22" s="496" t="s">
        <v>367</v>
      </c>
      <c r="AO22" s="494" t="s">
        <v>367</v>
      </c>
      <c r="AP22" s="497" t="s">
        <v>367</v>
      </c>
      <c r="AS22" s="959" t="s">
        <v>327</v>
      </c>
      <c r="AT22" s="175"/>
      <c r="AU22" s="252" t="s">
        <v>112</v>
      </c>
      <c r="AV22" s="193" t="s">
        <v>141</v>
      </c>
      <c r="AW22" s="504">
        <v>68.788839335077952</v>
      </c>
      <c r="AX22" s="498">
        <v>71.012602138298305</v>
      </c>
      <c r="AY22" s="498">
        <v>63.840462559674386</v>
      </c>
      <c r="AZ22" s="1097">
        <v>75.070279328022252</v>
      </c>
      <c r="BA22" s="1104" t="s">
        <v>369</v>
      </c>
      <c r="BB22" s="1105" t="s">
        <v>369</v>
      </c>
    </row>
    <row r="23" spans="1:54" ht="18">
      <c r="A23" s="545"/>
      <c r="B23" s="550"/>
      <c r="C23" s="547" t="s">
        <v>79</v>
      </c>
      <c r="D23" s="551" t="s">
        <v>113</v>
      </c>
      <c r="E23" s="549" t="s">
        <v>134</v>
      </c>
      <c r="F23" s="297">
        <v>26.702999999999999</v>
      </c>
      <c r="G23" s="297">
        <v>1836.5</v>
      </c>
      <c r="H23" s="294">
        <v>36.555999999999997</v>
      </c>
      <c r="I23" s="295">
        <v>2650.2849999999999</v>
      </c>
      <c r="J23" s="297">
        <v>48.993000000000002</v>
      </c>
      <c r="K23" s="297">
        <v>4103.7700000000004</v>
      </c>
      <c r="L23" s="297">
        <v>42.742000000000012</v>
      </c>
      <c r="M23" s="299">
        <v>3520.5950000000003</v>
      </c>
      <c r="N23" s="874"/>
      <c r="O23" s="875"/>
      <c r="P23" s="961"/>
      <c r="Q23" s="962"/>
      <c r="R23" s="876"/>
      <c r="S23" s="876"/>
      <c r="T23" s="963"/>
      <c r="U23" s="964"/>
      <c r="V23" s="878" t="s">
        <v>367</v>
      </c>
      <c r="W23" s="8" t="s">
        <v>367</v>
      </c>
      <c r="X23" s="946" t="s">
        <v>367</v>
      </c>
      <c r="Y23" s="946" t="s">
        <v>367</v>
      </c>
      <c r="Z23" s="878" t="s">
        <v>367</v>
      </c>
      <c r="AA23" s="8" t="s">
        <v>367</v>
      </c>
      <c r="AB23" s="946" t="s">
        <v>367</v>
      </c>
      <c r="AC23" s="958" t="s">
        <v>367</v>
      </c>
      <c r="AD23" s="174"/>
      <c r="AE23" s="246"/>
      <c r="AF23" s="175" t="s">
        <v>79</v>
      </c>
      <c r="AG23" s="248" t="s">
        <v>113</v>
      </c>
      <c r="AH23" s="244" t="s">
        <v>134</v>
      </c>
      <c r="AI23" s="499"/>
      <c r="AJ23" s="500"/>
      <c r="AK23" s="499"/>
      <c r="AL23" s="501"/>
      <c r="AM23" s="499"/>
      <c r="AN23" s="501"/>
      <c r="AO23" s="499"/>
      <c r="AP23" s="502"/>
      <c r="AS23" s="965"/>
      <c r="AT23" s="175" t="s">
        <v>79</v>
      </c>
      <c r="AU23" s="247" t="s">
        <v>113</v>
      </c>
      <c r="AV23" s="193" t="s">
        <v>141</v>
      </c>
      <c r="AW23" s="504">
        <v>68.775044002546537</v>
      </c>
      <c r="AX23" s="504">
        <v>72.499316117737166</v>
      </c>
      <c r="AY23" s="504">
        <v>83.762374216724837</v>
      </c>
      <c r="AZ23" s="1098">
        <v>82.368513406017485</v>
      </c>
      <c r="BA23" s="1104" t="s">
        <v>369</v>
      </c>
      <c r="BB23" s="1105" t="s">
        <v>369</v>
      </c>
    </row>
    <row r="24" spans="1:54" ht="18">
      <c r="A24" s="545"/>
      <c r="B24" s="552"/>
      <c r="C24" s="547" t="s">
        <v>82</v>
      </c>
      <c r="D24" s="553" t="s">
        <v>114</v>
      </c>
      <c r="E24" s="554" t="s">
        <v>134</v>
      </c>
      <c r="F24" s="297">
        <v>0.42799999999999999</v>
      </c>
      <c r="G24" s="297">
        <v>29.8</v>
      </c>
      <c r="H24" s="297">
        <v>12.642000000000001</v>
      </c>
      <c r="I24" s="298">
        <v>843.39300000000003</v>
      </c>
      <c r="J24" s="297">
        <v>56.161000000000001</v>
      </c>
      <c r="K24" s="297">
        <v>2609.31</v>
      </c>
      <c r="L24" s="297">
        <v>27.676999999999992</v>
      </c>
      <c r="M24" s="299">
        <v>1765.779</v>
      </c>
      <c r="N24" s="874"/>
      <c r="O24" s="875"/>
      <c r="P24" s="961"/>
      <c r="Q24" s="962"/>
      <c r="R24" s="876"/>
      <c r="S24" s="876"/>
      <c r="T24" s="963"/>
      <c r="U24" s="964"/>
      <c r="V24" s="878" t="s">
        <v>367</v>
      </c>
      <c r="W24" s="8" t="s">
        <v>367</v>
      </c>
      <c r="X24" s="946" t="s">
        <v>367</v>
      </c>
      <c r="Y24" s="946" t="s">
        <v>367</v>
      </c>
      <c r="Z24" s="878" t="s">
        <v>367</v>
      </c>
      <c r="AA24" s="8" t="s">
        <v>367</v>
      </c>
      <c r="AB24" s="946" t="s">
        <v>367</v>
      </c>
      <c r="AC24" s="958" t="s">
        <v>367</v>
      </c>
      <c r="AD24" s="174"/>
      <c r="AE24" s="249"/>
      <c r="AF24" s="175" t="s">
        <v>82</v>
      </c>
      <c r="AG24" s="250" t="s">
        <v>114</v>
      </c>
      <c r="AH24" s="251" t="s">
        <v>134</v>
      </c>
      <c r="AI24" s="499"/>
      <c r="AJ24" s="500"/>
      <c r="AK24" s="499"/>
      <c r="AL24" s="501"/>
      <c r="AM24" s="499"/>
      <c r="AN24" s="501"/>
      <c r="AO24" s="499"/>
      <c r="AP24" s="502"/>
      <c r="AS24" s="966"/>
      <c r="AT24" s="175" t="s">
        <v>82</v>
      </c>
      <c r="AU24" s="250" t="s">
        <v>114</v>
      </c>
      <c r="AV24" s="193" t="s">
        <v>141</v>
      </c>
      <c r="AW24" s="504">
        <v>69.626168224299064</v>
      </c>
      <c r="AX24" s="504">
        <v>66.713573801613663</v>
      </c>
      <c r="AY24" s="504">
        <v>46.461245348195362</v>
      </c>
      <c r="AZ24" s="1098">
        <v>63.799508617263449</v>
      </c>
      <c r="BA24" s="1104" t="s">
        <v>369</v>
      </c>
      <c r="BB24" s="1105" t="s">
        <v>369</v>
      </c>
    </row>
    <row r="25" spans="1:54" ht="18">
      <c r="A25" s="540" t="s">
        <v>294</v>
      </c>
      <c r="B25" s="542" t="s">
        <v>115</v>
      </c>
      <c r="C25" s="542"/>
      <c r="D25" s="543" t="s">
        <v>69</v>
      </c>
      <c r="E25" s="557" t="s">
        <v>134</v>
      </c>
      <c r="F25" s="291">
        <v>253.98699999999999</v>
      </c>
      <c r="G25" s="291">
        <v>9563.7900000000009</v>
      </c>
      <c r="H25" s="291">
        <v>234.36482680000003</v>
      </c>
      <c r="I25" s="292">
        <v>9390.4749999999985</v>
      </c>
      <c r="J25" s="291">
        <v>1929.1630720000001</v>
      </c>
      <c r="K25" s="291">
        <v>96335.47</v>
      </c>
      <c r="L25" s="291">
        <v>1717.4369999999997</v>
      </c>
      <c r="M25" s="293">
        <v>97597.972999999998</v>
      </c>
      <c r="N25" s="874"/>
      <c r="O25" s="875"/>
      <c r="P25" s="961"/>
      <c r="Q25" s="962"/>
      <c r="R25" s="876"/>
      <c r="S25" s="876"/>
      <c r="T25" s="963"/>
      <c r="U25" s="964"/>
      <c r="V25" s="878" t="s">
        <v>367</v>
      </c>
      <c r="W25" s="8" t="s">
        <v>367</v>
      </c>
      <c r="X25" s="946" t="s">
        <v>367</v>
      </c>
      <c r="Y25" s="946" t="s">
        <v>367</v>
      </c>
      <c r="Z25" s="878" t="s">
        <v>367</v>
      </c>
      <c r="AA25" s="8" t="s">
        <v>367</v>
      </c>
      <c r="AB25" s="946" t="s">
        <v>367</v>
      </c>
      <c r="AC25" s="958" t="s">
        <v>367</v>
      </c>
      <c r="AD25" s="239" t="s">
        <v>294</v>
      </c>
      <c r="AE25" s="241" t="s">
        <v>115</v>
      </c>
      <c r="AF25" s="241"/>
      <c r="AG25" s="240" t="s">
        <v>69</v>
      </c>
      <c r="AH25" s="255" t="s">
        <v>134</v>
      </c>
      <c r="AI25" s="490" t="s">
        <v>367</v>
      </c>
      <c r="AJ25" s="491" t="s">
        <v>367</v>
      </c>
      <c r="AK25" s="490" t="s">
        <v>367</v>
      </c>
      <c r="AL25" s="492" t="s">
        <v>367</v>
      </c>
      <c r="AM25" s="490" t="s">
        <v>367</v>
      </c>
      <c r="AN25" s="492" t="s">
        <v>367</v>
      </c>
      <c r="AO25" s="490" t="s">
        <v>367</v>
      </c>
      <c r="AP25" s="493" t="s">
        <v>367</v>
      </c>
      <c r="AS25" s="967" t="s">
        <v>115</v>
      </c>
      <c r="AT25" s="175"/>
      <c r="AU25" s="960" t="s">
        <v>69</v>
      </c>
      <c r="AV25" s="193" t="s">
        <v>141</v>
      </c>
      <c r="AW25" s="504">
        <v>37.65464374160883</v>
      </c>
      <c r="AX25" s="498">
        <v>40.067765834220296</v>
      </c>
      <c r="AY25" s="498">
        <v>49.936405790790502</v>
      </c>
      <c r="AZ25" s="1097">
        <v>56.827687420266372</v>
      </c>
      <c r="BA25" s="1104" t="s">
        <v>369</v>
      </c>
      <c r="BB25" s="1105" t="s">
        <v>369</v>
      </c>
    </row>
    <row r="26" spans="1:54" ht="18">
      <c r="A26" s="545"/>
      <c r="B26" s="546" t="s">
        <v>328</v>
      </c>
      <c r="C26" s="547"/>
      <c r="D26" s="551" t="s">
        <v>116</v>
      </c>
      <c r="E26" s="549" t="s">
        <v>134</v>
      </c>
      <c r="F26" s="300">
        <v>0.19</v>
      </c>
      <c r="G26" s="300">
        <v>62.040000000000006</v>
      </c>
      <c r="H26" s="300">
        <v>8.9999999999999993E-3</v>
      </c>
      <c r="I26" s="300">
        <v>1.2130000000000001</v>
      </c>
      <c r="J26" s="300">
        <v>0</v>
      </c>
      <c r="K26" s="300">
        <v>0</v>
      </c>
      <c r="L26" s="300">
        <v>1E-3</v>
      </c>
      <c r="M26" s="300">
        <v>0.20100000000000001</v>
      </c>
      <c r="N26" s="874"/>
      <c r="O26" s="875"/>
      <c r="P26" s="961"/>
      <c r="Q26" s="962"/>
      <c r="R26" s="876"/>
      <c r="S26" s="876"/>
      <c r="T26" s="963"/>
      <c r="U26" s="964"/>
      <c r="V26" s="878" t="s">
        <v>367</v>
      </c>
      <c r="W26" s="8" t="s">
        <v>367</v>
      </c>
      <c r="X26" s="946" t="s">
        <v>367</v>
      </c>
      <c r="Y26" s="946" t="s">
        <v>367</v>
      </c>
      <c r="Z26" s="878" t="s">
        <v>367</v>
      </c>
      <c r="AA26" s="8" t="s">
        <v>367</v>
      </c>
      <c r="AB26" s="946" t="s">
        <v>367</v>
      </c>
      <c r="AC26" s="958" t="s">
        <v>367</v>
      </c>
      <c r="AD26" s="174"/>
      <c r="AE26" s="173" t="s">
        <v>328</v>
      </c>
      <c r="AF26" s="175"/>
      <c r="AG26" s="248" t="s">
        <v>116</v>
      </c>
      <c r="AH26" s="244" t="s">
        <v>134</v>
      </c>
      <c r="AI26" s="494" t="s">
        <v>367</v>
      </c>
      <c r="AJ26" s="500" t="s">
        <v>367</v>
      </c>
      <c r="AK26" s="499" t="s">
        <v>367</v>
      </c>
      <c r="AL26" s="501" t="s">
        <v>367</v>
      </c>
      <c r="AM26" s="499" t="s">
        <v>367</v>
      </c>
      <c r="AN26" s="501" t="s">
        <v>367</v>
      </c>
      <c r="AO26" s="499" t="s">
        <v>367</v>
      </c>
      <c r="AP26" s="502" t="s">
        <v>367</v>
      </c>
      <c r="AS26" s="959" t="s">
        <v>328</v>
      </c>
      <c r="AT26" s="175"/>
      <c r="AU26" s="247" t="s">
        <v>116</v>
      </c>
      <c r="AV26" s="193" t="s">
        <v>141</v>
      </c>
      <c r="AW26" s="504">
        <v>326.5263157894737</v>
      </c>
      <c r="AX26" s="504">
        <v>134.7777777777778</v>
      </c>
      <c r="AY26" s="504" t="s">
        <v>143</v>
      </c>
      <c r="AZ26" s="1098">
        <v>201</v>
      </c>
      <c r="BA26" s="1104" t="s">
        <v>156</v>
      </c>
      <c r="BB26" s="1105" t="s">
        <v>156</v>
      </c>
    </row>
    <row r="27" spans="1:54" ht="18">
      <c r="A27" s="545"/>
      <c r="B27" s="550"/>
      <c r="C27" s="547" t="s">
        <v>83</v>
      </c>
      <c r="D27" s="558" t="s">
        <v>113</v>
      </c>
      <c r="E27" s="549" t="s">
        <v>134</v>
      </c>
      <c r="F27" s="297">
        <v>0.123</v>
      </c>
      <c r="G27" s="297">
        <v>39.590000000000003</v>
      </c>
      <c r="H27" s="297">
        <v>0</v>
      </c>
      <c r="I27" s="298">
        <v>0</v>
      </c>
      <c r="J27" s="297">
        <v>0</v>
      </c>
      <c r="K27" s="297">
        <v>0</v>
      </c>
      <c r="L27" s="297">
        <v>0</v>
      </c>
      <c r="M27" s="299">
        <v>0</v>
      </c>
      <c r="N27" s="874"/>
      <c r="O27" s="875"/>
      <c r="P27" s="961"/>
      <c r="Q27" s="962"/>
      <c r="R27" s="876"/>
      <c r="S27" s="876"/>
      <c r="T27" s="963"/>
      <c r="U27" s="964"/>
      <c r="V27" s="878" t="s">
        <v>367</v>
      </c>
      <c r="W27" s="8" t="s">
        <v>367</v>
      </c>
      <c r="X27" s="946" t="s">
        <v>367</v>
      </c>
      <c r="Y27" s="946" t="s">
        <v>367</v>
      </c>
      <c r="Z27" s="878" t="s">
        <v>367</v>
      </c>
      <c r="AA27" s="8" t="s">
        <v>367</v>
      </c>
      <c r="AB27" s="946" t="s">
        <v>367</v>
      </c>
      <c r="AC27" s="958" t="s">
        <v>367</v>
      </c>
      <c r="AD27" s="174"/>
      <c r="AE27" s="246"/>
      <c r="AF27" s="175" t="s">
        <v>83</v>
      </c>
      <c r="AG27" s="257" t="s">
        <v>113</v>
      </c>
      <c r="AH27" s="244" t="s">
        <v>134</v>
      </c>
      <c r="AI27" s="499"/>
      <c r="AJ27" s="500"/>
      <c r="AK27" s="499"/>
      <c r="AL27" s="501"/>
      <c r="AM27" s="499"/>
      <c r="AN27" s="501"/>
      <c r="AO27" s="499"/>
      <c r="AP27" s="502"/>
      <c r="AS27" s="965"/>
      <c r="AT27" s="175" t="s">
        <v>83</v>
      </c>
      <c r="AU27" s="256" t="s">
        <v>113</v>
      </c>
      <c r="AV27" s="193" t="s">
        <v>141</v>
      </c>
      <c r="AW27" s="504">
        <v>321.869918699187</v>
      </c>
      <c r="AX27" s="504" t="s">
        <v>143</v>
      </c>
      <c r="AY27" s="504" t="s">
        <v>143</v>
      </c>
      <c r="AZ27" s="1098" t="s">
        <v>143</v>
      </c>
      <c r="BA27" s="1104" t="s">
        <v>156</v>
      </c>
      <c r="BB27" s="1105" t="s">
        <v>156</v>
      </c>
    </row>
    <row r="28" spans="1:54" ht="18">
      <c r="A28" s="545"/>
      <c r="B28" s="552"/>
      <c r="C28" s="547" t="s">
        <v>86</v>
      </c>
      <c r="D28" s="559" t="s">
        <v>114</v>
      </c>
      <c r="E28" s="554" t="s">
        <v>134</v>
      </c>
      <c r="F28" s="297">
        <v>6.7000000000000004E-2</v>
      </c>
      <c r="G28" s="297">
        <v>22.45</v>
      </c>
      <c r="H28" s="297">
        <v>8.9999999999999993E-3</v>
      </c>
      <c r="I28" s="298">
        <v>1.2130000000000001</v>
      </c>
      <c r="J28" s="297">
        <v>0</v>
      </c>
      <c r="K28" s="297">
        <v>0</v>
      </c>
      <c r="L28" s="297">
        <v>1E-3</v>
      </c>
      <c r="M28" s="299">
        <v>0.20100000000000001</v>
      </c>
      <c r="N28" s="874"/>
      <c r="O28" s="875"/>
      <c r="P28" s="961"/>
      <c r="Q28" s="962"/>
      <c r="R28" s="876"/>
      <c r="S28" s="876"/>
      <c r="T28" s="963"/>
      <c r="U28" s="964"/>
      <c r="V28" s="878" t="s">
        <v>367</v>
      </c>
      <c r="W28" s="8" t="s">
        <v>367</v>
      </c>
      <c r="X28" s="946" t="s">
        <v>367</v>
      </c>
      <c r="Y28" s="946" t="s">
        <v>367</v>
      </c>
      <c r="Z28" s="878" t="s">
        <v>367</v>
      </c>
      <c r="AA28" s="8" t="s">
        <v>367</v>
      </c>
      <c r="AB28" s="946" t="s">
        <v>367</v>
      </c>
      <c r="AC28" s="958" t="s">
        <v>367</v>
      </c>
      <c r="AD28" s="174"/>
      <c r="AE28" s="249"/>
      <c r="AF28" s="175" t="s">
        <v>86</v>
      </c>
      <c r="AG28" s="258" t="s">
        <v>114</v>
      </c>
      <c r="AH28" s="251" t="s">
        <v>134</v>
      </c>
      <c r="AI28" s="499"/>
      <c r="AJ28" s="500"/>
      <c r="AK28" s="499"/>
      <c r="AL28" s="501"/>
      <c r="AM28" s="499"/>
      <c r="AN28" s="501"/>
      <c r="AO28" s="499"/>
      <c r="AP28" s="502"/>
      <c r="AS28" s="966"/>
      <c r="AT28" s="175" t="s">
        <v>86</v>
      </c>
      <c r="AU28" s="258" t="s">
        <v>114</v>
      </c>
      <c r="AV28" s="193" t="s">
        <v>141</v>
      </c>
      <c r="AW28" s="504">
        <v>335.07462686567163</v>
      </c>
      <c r="AX28" s="504">
        <v>134.7777777777778</v>
      </c>
      <c r="AY28" s="504" t="s">
        <v>143</v>
      </c>
      <c r="AZ28" s="1098">
        <v>201</v>
      </c>
      <c r="BA28" s="1104" t="s">
        <v>156</v>
      </c>
      <c r="BB28" s="1105" t="s">
        <v>156</v>
      </c>
    </row>
    <row r="29" spans="1:54" ht="18">
      <c r="A29" s="545"/>
      <c r="B29" s="546" t="s">
        <v>0</v>
      </c>
      <c r="C29" s="547"/>
      <c r="D29" s="551" t="s">
        <v>117</v>
      </c>
      <c r="E29" s="549" t="s">
        <v>134</v>
      </c>
      <c r="F29" s="294">
        <v>0.02</v>
      </c>
      <c r="G29" s="294">
        <v>3.01</v>
      </c>
      <c r="H29" s="294">
        <v>5.1000000000000004E-2</v>
      </c>
      <c r="I29" s="294">
        <v>4.734</v>
      </c>
      <c r="J29" s="294">
        <v>0</v>
      </c>
      <c r="K29" s="294">
        <v>0</v>
      </c>
      <c r="L29" s="294">
        <v>0</v>
      </c>
      <c r="M29" s="294">
        <v>0</v>
      </c>
      <c r="N29" s="874"/>
      <c r="O29" s="875"/>
      <c r="P29" s="961"/>
      <c r="Q29" s="962"/>
      <c r="R29" s="876"/>
      <c r="S29" s="876"/>
      <c r="T29" s="963"/>
      <c r="U29" s="964"/>
      <c r="V29" s="878" t="s">
        <v>367</v>
      </c>
      <c r="W29" s="8" t="s">
        <v>367</v>
      </c>
      <c r="X29" s="946" t="s">
        <v>367</v>
      </c>
      <c r="Y29" s="946" t="s">
        <v>367</v>
      </c>
      <c r="Z29" s="878" t="s">
        <v>367</v>
      </c>
      <c r="AA29" s="8" t="s">
        <v>367</v>
      </c>
      <c r="AB29" s="946" t="s">
        <v>367</v>
      </c>
      <c r="AC29" s="958" t="s">
        <v>367</v>
      </c>
      <c r="AD29" s="174"/>
      <c r="AE29" s="173" t="s">
        <v>0</v>
      </c>
      <c r="AF29" s="175"/>
      <c r="AG29" s="248" t="s">
        <v>117</v>
      </c>
      <c r="AH29" s="244" t="s">
        <v>134</v>
      </c>
      <c r="AI29" s="494" t="s">
        <v>367</v>
      </c>
      <c r="AJ29" s="495" t="s">
        <v>367</v>
      </c>
      <c r="AK29" s="494" t="s">
        <v>367</v>
      </c>
      <c r="AL29" s="496" t="s">
        <v>367</v>
      </c>
      <c r="AM29" s="494" t="s">
        <v>367</v>
      </c>
      <c r="AN29" s="496" t="s">
        <v>367</v>
      </c>
      <c r="AO29" s="494" t="s">
        <v>367</v>
      </c>
      <c r="AP29" s="497" t="s">
        <v>367</v>
      </c>
      <c r="AS29" s="959" t="s">
        <v>0</v>
      </c>
      <c r="AT29" s="175"/>
      <c r="AU29" s="247" t="s">
        <v>117</v>
      </c>
      <c r="AV29" s="193" t="s">
        <v>141</v>
      </c>
      <c r="AW29" s="498">
        <v>150.5</v>
      </c>
      <c r="AX29" s="498">
        <v>92.823529411764696</v>
      </c>
      <c r="AY29" s="498" t="s">
        <v>143</v>
      </c>
      <c r="AZ29" s="1097" t="s">
        <v>143</v>
      </c>
      <c r="BA29" s="1104" t="s">
        <v>369</v>
      </c>
      <c r="BB29" s="1105" t="s">
        <v>156</v>
      </c>
    </row>
    <row r="30" spans="1:54" ht="18">
      <c r="A30" s="545"/>
      <c r="B30" s="550"/>
      <c r="C30" s="547" t="s">
        <v>84</v>
      </c>
      <c r="D30" s="558" t="s">
        <v>113</v>
      </c>
      <c r="E30" s="549" t="s">
        <v>134</v>
      </c>
      <c r="F30" s="297">
        <v>0.02</v>
      </c>
      <c r="G30" s="297">
        <v>3.01</v>
      </c>
      <c r="H30" s="297">
        <v>5.1000000000000004E-2</v>
      </c>
      <c r="I30" s="298">
        <v>4.734</v>
      </c>
      <c r="J30" s="297">
        <v>0</v>
      </c>
      <c r="K30" s="297">
        <v>0</v>
      </c>
      <c r="L30" s="297">
        <v>0</v>
      </c>
      <c r="M30" s="299">
        <v>0</v>
      </c>
      <c r="N30" s="874"/>
      <c r="O30" s="875"/>
      <c r="P30" s="961"/>
      <c r="Q30" s="962"/>
      <c r="R30" s="876"/>
      <c r="S30" s="876"/>
      <c r="T30" s="963"/>
      <c r="U30" s="964"/>
      <c r="V30" s="878" t="s">
        <v>367</v>
      </c>
      <c r="W30" s="8" t="s">
        <v>367</v>
      </c>
      <c r="X30" s="946" t="s">
        <v>367</v>
      </c>
      <c r="Y30" s="946" t="s">
        <v>367</v>
      </c>
      <c r="Z30" s="878" t="s">
        <v>367</v>
      </c>
      <c r="AA30" s="8" t="s">
        <v>367</v>
      </c>
      <c r="AB30" s="946" t="s">
        <v>367</v>
      </c>
      <c r="AC30" s="958" t="s">
        <v>367</v>
      </c>
      <c r="AD30" s="174"/>
      <c r="AE30" s="246"/>
      <c r="AF30" s="175" t="s">
        <v>84</v>
      </c>
      <c r="AG30" s="257" t="s">
        <v>113</v>
      </c>
      <c r="AH30" s="244" t="s">
        <v>134</v>
      </c>
      <c r="AI30" s="499"/>
      <c r="AJ30" s="500"/>
      <c r="AK30" s="499"/>
      <c r="AL30" s="501"/>
      <c r="AM30" s="499"/>
      <c r="AN30" s="501"/>
      <c r="AO30" s="499"/>
      <c r="AP30" s="502"/>
      <c r="AS30" s="965"/>
      <c r="AT30" s="175" t="s">
        <v>84</v>
      </c>
      <c r="AU30" s="256" t="s">
        <v>113</v>
      </c>
      <c r="AV30" s="193" t="s">
        <v>141</v>
      </c>
      <c r="AW30" s="504">
        <v>150.5</v>
      </c>
      <c r="AX30" s="504">
        <v>92.823529411764696</v>
      </c>
      <c r="AY30" s="504" t="s">
        <v>143</v>
      </c>
      <c r="AZ30" s="1098" t="s">
        <v>143</v>
      </c>
      <c r="BA30" s="1104" t="s">
        <v>369</v>
      </c>
      <c r="BB30" s="1105" t="s">
        <v>156</v>
      </c>
    </row>
    <row r="31" spans="1:54" ht="18">
      <c r="A31" s="545"/>
      <c r="B31" s="552"/>
      <c r="C31" s="547" t="s">
        <v>87</v>
      </c>
      <c r="D31" s="559" t="s">
        <v>114</v>
      </c>
      <c r="E31" s="554" t="s">
        <v>134</v>
      </c>
      <c r="F31" s="297">
        <v>0</v>
      </c>
      <c r="G31" s="297">
        <v>0</v>
      </c>
      <c r="H31" s="297">
        <v>0</v>
      </c>
      <c r="I31" s="298">
        <v>0</v>
      </c>
      <c r="J31" s="297">
        <v>0</v>
      </c>
      <c r="K31" s="297">
        <v>0</v>
      </c>
      <c r="L31" s="297">
        <v>0</v>
      </c>
      <c r="M31" s="299">
        <v>0</v>
      </c>
      <c r="N31" s="874"/>
      <c r="O31" s="875"/>
      <c r="P31" s="961"/>
      <c r="Q31" s="962"/>
      <c r="R31" s="876"/>
      <c r="S31" s="876"/>
      <c r="T31" s="963"/>
      <c r="U31" s="964"/>
      <c r="V31" s="878" t="s">
        <v>367</v>
      </c>
      <c r="W31" s="8" t="s">
        <v>367</v>
      </c>
      <c r="X31" s="946" t="s">
        <v>367</v>
      </c>
      <c r="Y31" s="946" t="s">
        <v>367</v>
      </c>
      <c r="Z31" s="878" t="s">
        <v>367</v>
      </c>
      <c r="AA31" s="8" t="s">
        <v>367</v>
      </c>
      <c r="AB31" s="946" t="s">
        <v>367</v>
      </c>
      <c r="AC31" s="958" t="s">
        <v>367</v>
      </c>
      <c r="AD31" s="174"/>
      <c r="AE31" s="249"/>
      <c r="AF31" s="175" t="s">
        <v>87</v>
      </c>
      <c r="AG31" s="258" t="s">
        <v>114</v>
      </c>
      <c r="AH31" s="251" t="s">
        <v>134</v>
      </c>
      <c r="AI31" s="499"/>
      <c r="AJ31" s="500"/>
      <c r="AK31" s="499"/>
      <c r="AL31" s="501"/>
      <c r="AM31" s="499"/>
      <c r="AN31" s="501"/>
      <c r="AO31" s="499"/>
      <c r="AP31" s="502"/>
      <c r="AS31" s="966"/>
      <c r="AT31" s="175" t="s">
        <v>87</v>
      </c>
      <c r="AU31" s="258" t="s">
        <v>114</v>
      </c>
      <c r="AV31" s="193" t="s">
        <v>141</v>
      </c>
      <c r="AW31" s="504" t="s">
        <v>143</v>
      </c>
      <c r="AX31" s="504" t="s">
        <v>143</v>
      </c>
      <c r="AY31" s="504" t="s">
        <v>143</v>
      </c>
      <c r="AZ31" s="1098" t="s">
        <v>143</v>
      </c>
      <c r="BA31" s="1104" t="s">
        <v>156</v>
      </c>
      <c r="BB31" s="1105" t="s">
        <v>156</v>
      </c>
    </row>
    <row r="32" spans="1:54" ht="18">
      <c r="A32" s="545"/>
      <c r="B32" s="546" t="s">
        <v>1</v>
      </c>
      <c r="C32" s="547"/>
      <c r="D32" s="551" t="s">
        <v>118</v>
      </c>
      <c r="E32" s="549" t="s">
        <v>134</v>
      </c>
      <c r="F32" s="300">
        <v>142.21299999999999</v>
      </c>
      <c r="G32" s="300">
        <v>5400.06</v>
      </c>
      <c r="H32" s="300">
        <v>117.62700000000004</v>
      </c>
      <c r="I32" s="300">
        <v>4679.3429999999989</v>
      </c>
      <c r="J32" s="300">
        <v>1489.529</v>
      </c>
      <c r="K32" s="300">
        <v>75536.97</v>
      </c>
      <c r="L32" s="300">
        <v>1279.8809999999999</v>
      </c>
      <c r="M32" s="300">
        <v>75359.331000000006</v>
      </c>
      <c r="N32" s="874"/>
      <c r="O32" s="875"/>
      <c r="P32" s="961"/>
      <c r="Q32" s="962"/>
      <c r="R32" s="876"/>
      <c r="S32" s="876"/>
      <c r="T32" s="963"/>
      <c r="U32" s="964"/>
      <c r="V32" s="878" t="s">
        <v>367</v>
      </c>
      <c r="W32" s="8" t="s">
        <v>367</v>
      </c>
      <c r="X32" s="946" t="s">
        <v>367</v>
      </c>
      <c r="Y32" s="946" t="s">
        <v>367</v>
      </c>
      <c r="Z32" s="878" t="s">
        <v>367</v>
      </c>
      <c r="AA32" s="8" t="s">
        <v>367</v>
      </c>
      <c r="AB32" s="946" t="s">
        <v>367</v>
      </c>
      <c r="AC32" s="958" t="s">
        <v>367</v>
      </c>
      <c r="AD32" s="174"/>
      <c r="AE32" s="173" t="s">
        <v>1</v>
      </c>
      <c r="AF32" s="175"/>
      <c r="AG32" s="248" t="s">
        <v>118</v>
      </c>
      <c r="AH32" s="244" t="s">
        <v>134</v>
      </c>
      <c r="AI32" s="494" t="s">
        <v>367</v>
      </c>
      <c r="AJ32" s="500" t="s">
        <v>367</v>
      </c>
      <c r="AK32" s="499" t="s">
        <v>367</v>
      </c>
      <c r="AL32" s="501" t="s">
        <v>367</v>
      </c>
      <c r="AM32" s="499" t="s">
        <v>367</v>
      </c>
      <c r="AN32" s="501" t="s">
        <v>367</v>
      </c>
      <c r="AO32" s="499" t="s">
        <v>367</v>
      </c>
      <c r="AP32" s="502" t="s">
        <v>367</v>
      </c>
      <c r="AS32" s="959" t="s">
        <v>1</v>
      </c>
      <c r="AT32" s="175"/>
      <c r="AU32" s="247" t="s">
        <v>118</v>
      </c>
      <c r="AV32" s="193" t="s">
        <v>141</v>
      </c>
      <c r="AW32" s="504">
        <v>37.971634098148556</v>
      </c>
      <c r="AX32" s="504">
        <v>39.781198194292102</v>
      </c>
      <c r="AY32" s="504">
        <v>50.711983452487331</v>
      </c>
      <c r="AZ32" s="1098">
        <v>58.879951339226082</v>
      </c>
      <c r="BA32" s="1104" t="s">
        <v>369</v>
      </c>
      <c r="BB32" s="1105" t="s">
        <v>369</v>
      </c>
    </row>
    <row r="33" spans="1:54" ht="18">
      <c r="A33" s="545"/>
      <c r="B33" s="550"/>
      <c r="C33" s="547" t="s">
        <v>85</v>
      </c>
      <c r="D33" s="558" t="s">
        <v>113</v>
      </c>
      <c r="E33" s="549" t="s">
        <v>134</v>
      </c>
      <c r="F33" s="297">
        <v>15.254</v>
      </c>
      <c r="G33" s="297">
        <v>1241.55</v>
      </c>
      <c r="H33" s="297">
        <v>21.286999999999999</v>
      </c>
      <c r="I33" s="298">
        <v>1647.6210000000001</v>
      </c>
      <c r="J33" s="297">
        <v>134.34299999999999</v>
      </c>
      <c r="K33" s="297">
        <v>13073.02</v>
      </c>
      <c r="L33" s="297">
        <v>269.54900000000004</v>
      </c>
      <c r="M33" s="299">
        <v>28144.278000000002</v>
      </c>
      <c r="N33" s="874"/>
      <c r="O33" s="875"/>
      <c r="P33" s="961"/>
      <c r="Q33" s="962"/>
      <c r="R33" s="876"/>
      <c r="S33" s="876"/>
      <c r="T33" s="963"/>
      <c r="U33" s="964"/>
      <c r="V33" s="878" t="s">
        <v>367</v>
      </c>
      <c r="W33" s="8" t="s">
        <v>367</v>
      </c>
      <c r="X33" s="946" t="s">
        <v>367</v>
      </c>
      <c r="Y33" s="946" t="s">
        <v>367</v>
      </c>
      <c r="Z33" s="878" t="s">
        <v>367</v>
      </c>
      <c r="AA33" s="8" t="s">
        <v>367</v>
      </c>
      <c r="AB33" s="946" t="s">
        <v>367</v>
      </c>
      <c r="AC33" s="958" t="s">
        <v>367</v>
      </c>
      <c r="AD33" s="174"/>
      <c r="AE33" s="246"/>
      <c r="AF33" s="175" t="s">
        <v>85</v>
      </c>
      <c r="AG33" s="257" t="s">
        <v>113</v>
      </c>
      <c r="AH33" s="244" t="s">
        <v>134</v>
      </c>
      <c r="AI33" s="499"/>
      <c r="AJ33" s="500"/>
      <c r="AK33" s="499"/>
      <c r="AL33" s="501"/>
      <c r="AM33" s="499"/>
      <c r="AN33" s="501"/>
      <c r="AO33" s="499"/>
      <c r="AP33" s="502"/>
      <c r="AS33" s="965"/>
      <c r="AT33" s="175" t="s">
        <v>85</v>
      </c>
      <c r="AU33" s="256" t="s">
        <v>113</v>
      </c>
      <c r="AV33" s="193" t="s">
        <v>141</v>
      </c>
      <c r="AW33" s="504">
        <v>81.391766094139243</v>
      </c>
      <c r="AX33" s="504">
        <v>77.400338234603282</v>
      </c>
      <c r="AY33" s="504">
        <v>97.310764237809195</v>
      </c>
      <c r="AZ33" s="1098">
        <v>104.41247416981699</v>
      </c>
      <c r="BA33" s="1104" t="s">
        <v>369</v>
      </c>
      <c r="BB33" s="1105" t="s">
        <v>369</v>
      </c>
    </row>
    <row r="34" spans="1:54" ht="18">
      <c r="A34" s="545"/>
      <c r="B34" s="550"/>
      <c r="C34" s="547" t="s">
        <v>88</v>
      </c>
      <c r="D34" s="559" t="s">
        <v>114</v>
      </c>
      <c r="E34" s="554" t="s">
        <v>134</v>
      </c>
      <c r="F34" s="297">
        <v>126.959</v>
      </c>
      <c r="G34" s="297">
        <v>4158.51</v>
      </c>
      <c r="H34" s="297">
        <v>96.340000000000032</v>
      </c>
      <c r="I34" s="298">
        <v>3031.7219999999988</v>
      </c>
      <c r="J34" s="297">
        <v>1355.1859999999999</v>
      </c>
      <c r="K34" s="297">
        <v>62463.95</v>
      </c>
      <c r="L34" s="297">
        <v>1010.3319999999999</v>
      </c>
      <c r="M34" s="299">
        <v>47215.053000000007</v>
      </c>
      <c r="N34" s="874"/>
      <c r="O34" s="875"/>
      <c r="P34" s="961"/>
      <c r="Q34" s="962"/>
      <c r="R34" s="876"/>
      <c r="S34" s="876"/>
      <c r="T34" s="963"/>
      <c r="U34" s="964"/>
      <c r="V34" s="878" t="s">
        <v>367</v>
      </c>
      <c r="W34" s="8" t="s">
        <v>367</v>
      </c>
      <c r="X34" s="946" t="s">
        <v>367</v>
      </c>
      <c r="Y34" s="946" t="s">
        <v>367</v>
      </c>
      <c r="Z34" s="878" t="s">
        <v>367</v>
      </c>
      <c r="AA34" s="8" t="s">
        <v>367</v>
      </c>
      <c r="AB34" s="946" t="s">
        <v>367</v>
      </c>
      <c r="AC34" s="958" t="s">
        <v>367</v>
      </c>
      <c r="AD34" s="174"/>
      <c r="AE34" s="246"/>
      <c r="AF34" s="175" t="s">
        <v>88</v>
      </c>
      <c r="AG34" s="258" t="s">
        <v>114</v>
      </c>
      <c r="AH34" s="251" t="s">
        <v>134</v>
      </c>
      <c r="AI34" s="499"/>
      <c r="AJ34" s="500"/>
      <c r="AK34" s="499"/>
      <c r="AL34" s="501"/>
      <c r="AM34" s="499"/>
      <c r="AN34" s="501"/>
      <c r="AO34" s="499"/>
      <c r="AP34" s="502"/>
      <c r="AS34" s="965"/>
      <c r="AT34" s="175" t="s">
        <v>88</v>
      </c>
      <c r="AU34" s="258" t="s">
        <v>114</v>
      </c>
      <c r="AV34" s="193" t="s">
        <v>141</v>
      </c>
      <c r="AW34" s="504">
        <v>32.754747595680499</v>
      </c>
      <c r="AX34" s="504">
        <v>31.468984845339399</v>
      </c>
      <c r="AY34" s="504">
        <v>46.092528996019738</v>
      </c>
      <c r="AZ34" s="1098">
        <v>46.732215746903009</v>
      </c>
      <c r="BA34" s="1104" t="s">
        <v>369</v>
      </c>
      <c r="BB34" s="1105" t="s">
        <v>369</v>
      </c>
    </row>
    <row r="35" spans="1:54" ht="18">
      <c r="A35" s="545"/>
      <c r="B35" s="550"/>
      <c r="C35" s="547" t="s">
        <v>119</v>
      </c>
      <c r="D35" s="560" t="s">
        <v>120</v>
      </c>
      <c r="E35" s="561" t="s">
        <v>134</v>
      </c>
      <c r="F35" s="300">
        <v>0</v>
      </c>
      <c r="G35" s="300">
        <v>0</v>
      </c>
      <c r="H35" s="300">
        <v>0</v>
      </c>
      <c r="I35" s="301">
        <v>0</v>
      </c>
      <c r="J35" s="300">
        <v>0</v>
      </c>
      <c r="K35" s="300">
        <v>0</v>
      </c>
      <c r="L35" s="300">
        <v>0</v>
      </c>
      <c r="M35" s="302">
        <v>0</v>
      </c>
      <c r="N35" s="874"/>
      <c r="O35" s="875"/>
      <c r="P35" s="961"/>
      <c r="Q35" s="962"/>
      <c r="R35" s="876"/>
      <c r="S35" s="876"/>
      <c r="T35" s="963"/>
      <c r="U35" s="964"/>
      <c r="V35" s="878" t="s">
        <v>367</v>
      </c>
      <c r="W35" s="8" t="s">
        <v>367</v>
      </c>
      <c r="X35" s="946" t="s">
        <v>367</v>
      </c>
      <c r="Y35" s="946" t="s">
        <v>367</v>
      </c>
      <c r="Z35" s="878" t="s">
        <v>367</v>
      </c>
      <c r="AA35" s="8" t="s">
        <v>367</v>
      </c>
      <c r="AB35" s="946" t="s">
        <v>367</v>
      </c>
      <c r="AC35" s="958" t="s">
        <v>367</v>
      </c>
      <c r="AD35" s="174"/>
      <c r="AE35" s="246"/>
      <c r="AF35" s="175" t="s">
        <v>119</v>
      </c>
      <c r="AG35" s="259" t="s">
        <v>65</v>
      </c>
      <c r="AH35" s="260" t="s">
        <v>134</v>
      </c>
      <c r="AI35" s="499"/>
      <c r="AJ35" s="500"/>
      <c r="AK35" s="499"/>
      <c r="AL35" s="501"/>
      <c r="AM35" s="499"/>
      <c r="AN35" s="501"/>
      <c r="AO35" s="499"/>
      <c r="AP35" s="502"/>
      <c r="AS35" s="965"/>
      <c r="AT35" s="175" t="s">
        <v>119</v>
      </c>
      <c r="AU35" s="259" t="s">
        <v>120</v>
      </c>
      <c r="AV35" s="193" t="s">
        <v>141</v>
      </c>
      <c r="AW35" s="504" t="s">
        <v>143</v>
      </c>
      <c r="AX35" s="504" t="s">
        <v>143</v>
      </c>
      <c r="AY35" s="504" t="s">
        <v>143</v>
      </c>
      <c r="AZ35" s="1098" t="s">
        <v>143</v>
      </c>
      <c r="BA35" s="1104" t="s">
        <v>156</v>
      </c>
      <c r="BB35" s="1105" t="s">
        <v>156</v>
      </c>
    </row>
    <row r="36" spans="1:54" ht="18">
      <c r="A36" s="562"/>
      <c r="B36" s="552"/>
      <c r="C36" s="547" t="s">
        <v>89</v>
      </c>
      <c r="D36" s="560" t="s">
        <v>121</v>
      </c>
      <c r="E36" s="561" t="s">
        <v>134</v>
      </c>
      <c r="F36" s="297">
        <v>3.0000000000000001E-3</v>
      </c>
      <c r="G36" s="297">
        <v>4.8499999999999996</v>
      </c>
      <c r="H36" s="297">
        <v>0</v>
      </c>
      <c r="I36" s="298">
        <v>0</v>
      </c>
      <c r="J36" s="297">
        <v>0</v>
      </c>
      <c r="K36" s="297">
        <v>0</v>
      </c>
      <c r="L36" s="297">
        <v>0</v>
      </c>
      <c r="M36" s="299">
        <v>0</v>
      </c>
      <c r="N36" s="874"/>
      <c r="O36" s="875"/>
      <c r="P36" s="961"/>
      <c r="Q36" s="962"/>
      <c r="R36" s="876"/>
      <c r="S36" s="876"/>
      <c r="T36" s="963"/>
      <c r="U36" s="964"/>
      <c r="V36" s="878" t="s">
        <v>367</v>
      </c>
      <c r="W36" s="8" t="s">
        <v>367</v>
      </c>
      <c r="X36" s="946" t="s">
        <v>367</v>
      </c>
      <c r="Y36" s="946" t="s">
        <v>367</v>
      </c>
      <c r="Z36" s="878" t="s">
        <v>367</v>
      </c>
      <c r="AA36" s="8" t="s">
        <v>367</v>
      </c>
      <c r="AB36" s="946" t="s">
        <v>367</v>
      </c>
      <c r="AC36" s="958" t="s">
        <v>367</v>
      </c>
      <c r="AD36" s="261"/>
      <c r="AE36" s="249"/>
      <c r="AF36" s="175" t="s">
        <v>89</v>
      </c>
      <c r="AG36" s="259" t="s">
        <v>121</v>
      </c>
      <c r="AH36" s="260" t="s">
        <v>134</v>
      </c>
      <c r="AI36" s="499"/>
      <c r="AJ36" s="500"/>
      <c r="AK36" s="499"/>
      <c r="AL36" s="501"/>
      <c r="AM36" s="499"/>
      <c r="AN36" s="501"/>
      <c r="AO36" s="499"/>
      <c r="AP36" s="502"/>
      <c r="AS36" s="966"/>
      <c r="AT36" s="175" t="s">
        <v>89</v>
      </c>
      <c r="AU36" s="259" t="s">
        <v>121</v>
      </c>
      <c r="AV36" s="193" t="s">
        <v>141</v>
      </c>
      <c r="AW36" s="504">
        <v>1616.6666666666665</v>
      </c>
      <c r="AX36" s="504" t="s">
        <v>143</v>
      </c>
      <c r="AY36" s="504" t="s">
        <v>143</v>
      </c>
      <c r="AZ36" s="1098" t="s">
        <v>143</v>
      </c>
      <c r="BA36" s="1104" t="s">
        <v>156</v>
      </c>
      <c r="BB36" s="1105" t="s">
        <v>156</v>
      </c>
    </row>
    <row r="37" spans="1:54" ht="18">
      <c r="A37" s="563" t="s">
        <v>227</v>
      </c>
      <c r="B37" s="564" t="s">
        <v>2</v>
      </c>
      <c r="C37" s="565"/>
      <c r="D37" s="566" t="s">
        <v>71</v>
      </c>
      <c r="E37" s="544" t="s">
        <v>134</v>
      </c>
      <c r="F37" s="291">
        <v>259.13299999999998</v>
      </c>
      <c r="G37" s="291">
        <v>42758.33</v>
      </c>
      <c r="H37" s="291">
        <v>452.46199999999999</v>
      </c>
      <c r="I37" s="292">
        <v>74490.275999999998</v>
      </c>
      <c r="J37" s="291">
        <v>2085.165</v>
      </c>
      <c r="K37" s="291">
        <v>407001.22</v>
      </c>
      <c r="L37" s="291">
        <v>2274.7509999999997</v>
      </c>
      <c r="M37" s="293">
        <v>471348.17899999995</v>
      </c>
      <c r="N37" s="874"/>
      <c r="O37" s="875"/>
      <c r="P37" s="961"/>
      <c r="Q37" s="968"/>
      <c r="R37" s="876"/>
      <c r="S37" s="876"/>
      <c r="T37" s="963"/>
      <c r="U37" s="964"/>
      <c r="V37" s="878" t="s">
        <v>367</v>
      </c>
      <c r="W37" s="8" t="s">
        <v>367</v>
      </c>
      <c r="X37" s="946" t="s">
        <v>367</v>
      </c>
      <c r="Y37" s="946" t="s">
        <v>367</v>
      </c>
      <c r="Z37" s="878" t="s">
        <v>367</v>
      </c>
      <c r="AA37" s="8" t="s">
        <v>367</v>
      </c>
      <c r="AB37" s="946" t="s">
        <v>367</v>
      </c>
      <c r="AC37" s="958" t="s">
        <v>367</v>
      </c>
      <c r="AD37" s="262" t="s">
        <v>227</v>
      </c>
      <c r="AE37" s="263" t="s">
        <v>2</v>
      </c>
      <c r="AF37" s="264"/>
      <c r="AG37" s="265" t="s">
        <v>71</v>
      </c>
      <c r="AH37" s="242" t="s">
        <v>134</v>
      </c>
      <c r="AI37" s="490" t="s">
        <v>367</v>
      </c>
      <c r="AJ37" s="492" t="s">
        <v>367</v>
      </c>
      <c r="AK37" s="490" t="s">
        <v>367</v>
      </c>
      <c r="AL37" s="492" t="s">
        <v>367</v>
      </c>
      <c r="AM37" s="490" t="s">
        <v>367</v>
      </c>
      <c r="AN37" s="492" t="s">
        <v>367</v>
      </c>
      <c r="AO37" s="490" t="s">
        <v>367</v>
      </c>
      <c r="AP37" s="493" t="s">
        <v>367</v>
      </c>
      <c r="AS37" s="969" t="s">
        <v>2</v>
      </c>
      <c r="AT37" s="970"/>
      <c r="AU37" s="971" t="s">
        <v>71</v>
      </c>
      <c r="AV37" s="193" t="s">
        <v>141</v>
      </c>
      <c r="AW37" s="498">
        <v>165.00534474574835</v>
      </c>
      <c r="AX37" s="498">
        <v>164.63322002731721</v>
      </c>
      <c r="AY37" s="498">
        <v>195.1889754527819</v>
      </c>
      <c r="AZ37" s="1097">
        <v>207.20869185242694</v>
      </c>
      <c r="BA37" s="1104" t="s">
        <v>369</v>
      </c>
      <c r="BB37" s="1105" t="s">
        <v>369</v>
      </c>
    </row>
    <row r="38" spans="1:54" ht="18">
      <c r="A38" s="545"/>
      <c r="B38" s="567" t="s">
        <v>3</v>
      </c>
      <c r="C38" s="568"/>
      <c r="D38" s="551" t="s">
        <v>122</v>
      </c>
      <c r="E38" s="549" t="s">
        <v>134</v>
      </c>
      <c r="F38" s="300">
        <v>66.712999999999994</v>
      </c>
      <c r="G38" s="300">
        <v>10487.3</v>
      </c>
      <c r="H38" s="300">
        <v>140.15900000000002</v>
      </c>
      <c r="I38" s="301">
        <v>22311.578999999994</v>
      </c>
      <c r="J38" s="300">
        <v>822.80899999999997</v>
      </c>
      <c r="K38" s="300">
        <v>163084.95000000001</v>
      </c>
      <c r="L38" s="300">
        <v>905.10500000000047</v>
      </c>
      <c r="M38" s="302">
        <v>189576.64800000002</v>
      </c>
      <c r="N38" s="874"/>
      <c r="O38" s="875"/>
      <c r="P38" s="961"/>
      <c r="Q38" s="972"/>
      <c r="R38" s="876"/>
      <c r="S38" s="876"/>
      <c r="T38" s="963"/>
      <c r="U38" s="964"/>
      <c r="V38" s="878" t="s">
        <v>367</v>
      </c>
      <c r="W38" s="8" t="s">
        <v>367</v>
      </c>
      <c r="X38" s="946" t="s">
        <v>367</v>
      </c>
      <c r="Y38" s="946" t="s">
        <v>367</v>
      </c>
      <c r="Z38" s="878" t="s">
        <v>367</v>
      </c>
      <c r="AA38" s="8" t="s">
        <v>367</v>
      </c>
      <c r="AB38" s="946" t="s">
        <v>367</v>
      </c>
      <c r="AC38" s="958" t="s">
        <v>367</v>
      </c>
      <c r="AD38" s="174"/>
      <c r="AE38" s="176" t="s">
        <v>3</v>
      </c>
      <c r="AF38" s="177"/>
      <c r="AG38" s="248" t="s">
        <v>122</v>
      </c>
      <c r="AH38" s="244" t="s">
        <v>134</v>
      </c>
      <c r="AI38" s="499"/>
      <c r="AJ38" s="501"/>
      <c r="AK38" s="499"/>
      <c r="AL38" s="501"/>
      <c r="AM38" s="499"/>
      <c r="AN38" s="501"/>
      <c r="AO38" s="499"/>
      <c r="AP38" s="502"/>
      <c r="AS38" s="973" t="s">
        <v>3</v>
      </c>
      <c r="AT38" s="177"/>
      <c r="AU38" s="247" t="s">
        <v>122</v>
      </c>
      <c r="AV38" s="193" t="s">
        <v>141</v>
      </c>
      <c r="AW38" s="504">
        <v>157.20024582914874</v>
      </c>
      <c r="AX38" s="504">
        <v>159.18762976334014</v>
      </c>
      <c r="AY38" s="504">
        <v>198.20511200047645</v>
      </c>
      <c r="AZ38" s="1098">
        <v>209.45265797890843</v>
      </c>
      <c r="BA38" s="1104" t="s">
        <v>369</v>
      </c>
      <c r="BB38" s="1105" t="s">
        <v>369</v>
      </c>
    </row>
    <row r="39" spans="1:54" ht="18">
      <c r="A39" s="545"/>
      <c r="B39" s="567" t="s">
        <v>3</v>
      </c>
      <c r="C39" s="569"/>
      <c r="D39" s="570" t="s">
        <v>123</v>
      </c>
      <c r="E39" s="571" t="s">
        <v>134</v>
      </c>
      <c r="F39" s="294">
        <v>182.48699999999999</v>
      </c>
      <c r="G39" s="294">
        <v>29829.06</v>
      </c>
      <c r="H39" s="294">
        <v>298.98099999999999</v>
      </c>
      <c r="I39" s="295">
        <v>48704.276000000005</v>
      </c>
      <c r="J39" s="294">
        <v>741.37599999999998</v>
      </c>
      <c r="K39" s="294">
        <v>144685.49</v>
      </c>
      <c r="L39" s="294">
        <v>772.43</v>
      </c>
      <c r="M39" s="296">
        <v>159467.78099999984</v>
      </c>
      <c r="N39" s="874"/>
      <c r="O39" s="875"/>
      <c r="P39" s="961"/>
      <c r="Q39" s="972"/>
      <c r="R39" s="876"/>
      <c r="S39" s="876"/>
      <c r="T39" s="963"/>
      <c r="U39" s="964"/>
      <c r="V39" s="878" t="s">
        <v>367</v>
      </c>
      <c r="W39" s="8" t="s">
        <v>367</v>
      </c>
      <c r="X39" s="946" t="s">
        <v>367</v>
      </c>
      <c r="Y39" s="946" t="s">
        <v>367</v>
      </c>
      <c r="Z39" s="878" t="s">
        <v>367</v>
      </c>
      <c r="AA39" s="8" t="s">
        <v>367</v>
      </c>
      <c r="AB39" s="946" t="s">
        <v>367</v>
      </c>
      <c r="AC39" s="958" t="s">
        <v>367</v>
      </c>
      <c r="AD39" s="174"/>
      <c r="AE39" s="176" t="s">
        <v>3</v>
      </c>
      <c r="AF39" s="266"/>
      <c r="AG39" s="269" t="s">
        <v>123</v>
      </c>
      <c r="AH39" s="268" t="s">
        <v>134</v>
      </c>
      <c r="AI39" s="494"/>
      <c r="AJ39" s="496"/>
      <c r="AK39" s="494"/>
      <c r="AL39" s="496"/>
      <c r="AM39" s="494"/>
      <c r="AN39" s="496"/>
      <c r="AO39" s="494"/>
      <c r="AP39" s="497"/>
      <c r="AS39" s="973" t="s">
        <v>3</v>
      </c>
      <c r="AT39" s="266"/>
      <c r="AU39" s="267" t="s">
        <v>123</v>
      </c>
      <c r="AV39" s="193" t="s">
        <v>141</v>
      </c>
      <c r="AW39" s="498">
        <v>163.45854773216723</v>
      </c>
      <c r="AX39" s="498">
        <v>162.90090674658259</v>
      </c>
      <c r="AY39" s="498">
        <v>195.15804396149861</v>
      </c>
      <c r="AZ39" s="1097">
        <v>206.44949186334017</v>
      </c>
      <c r="BA39" s="1104" t="s">
        <v>369</v>
      </c>
      <c r="BB39" s="1105" t="s">
        <v>369</v>
      </c>
    </row>
    <row r="40" spans="1:54" ht="18">
      <c r="A40" s="540" t="s">
        <v>297</v>
      </c>
      <c r="B40" s="565" t="s">
        <v>124</v>
      </c>
      <c r="C40" s="572"/>
      <c r="D40" s="543" t="s">
        <v>72</v>
      </c>
      <c r="E40" s="544" t="s">
        <v>134</v>
      </c>
      <c r="F40" s="291">
        <v>8.9256530000000005</v>
      </c>
      <c r="G40" s="291">
        <v>3637.22</v>
      </c>
      <c r="H40" s="291">
        <v>18.294753999999994</v>
      </c>
      <c r="I40" s="292">
        <v>5718.107</v>
      </c>
      <c r="J40" s="291">
        <v>429.60876100000002</v>
      </c>
      <c r="K40" s="291">
        <v>73315.839999999997</v>
      </c>
      <c r="L40" s="291">
        <v>505.16843519999975</v>
      </c>
      <c r="M40" s="293">
        <v>87321.015999999916</v>
      </c>
      <c r="N40" s="874"/>
      <c r="O40" s="875"/>
      <c r="P40" s="961"/>
      <c r="Q40" s="962"/>
      <c r="R40" s="876"/>
      <c r="S40" s="876"/>
      <c r="T40" s="963"/>
      <c r="U40" s="964"/>
      <c r="V40" s="878" t="s">
        <v>367</v>
      </c>
      <c r="W40" s="8" t="s">
        <v>367</v>
      </c>
      <c r="X40" s="946" t="s">
        <v>367</v>
      </c>
      <c r="Y40" s="946" t="s">
        <v>367</v>
      </c>
      <c r="Z40" s="878" t="s">
        <v>367</v>
      </c>
      <c r="AA40" s="8" t="s">
        <v>367</v>
      </c>
      <c r="AB40" s="946" t="s">
        <v>367</v>
      </c>
      <c r="AC40" s="958" t="s">
        <v>367</v>
      </c>
      <c r="AD40" s="239" t="s">
        <v>297</v>
      </c>
      <c r="AE40" s="264" t="s">
        <v>124</v>
      </c>
      <c r="AF40" s="270"/>
      <c r="AG40" s="240" t="s">
        <v>72</v>
      </c>
      <c r="AH40" s="242" t="s">
        <v>134</v>
      </c>
      <c r="AI40" s="490" t="s">
        <v>367</v>
      </c>
      <c r="AJ40" s="492" t="s">
        <v>367</v>
      </c>
      <c r="AK40" s="490" t="s">
        <v>367</v>
      </c>
      <c r="AL40" s="492" t="s">
        <v>367</v>
      </c>
      <c r="AM40" s="490" t="s">
        <v>367</v>
      </c>
      <c r="AN40" s="492" t="s">
        <v>367</v>
      </c>
      <c r="AO40" s="490" t="s">
        <v>367</v>
      </c>
      <c r="AP40" s="493" t="s">
        <v>367</v>
      </c>
      <c r="AS40" s="974" t="s">
        <v>124</v>
      </c>
      <c r="AT40" s="177"/>
      <c r="AU40" s="960" t="s">
        <v>72</v>
      </c>
      <c r="AV40" s="193" t="s">
        <v>141</v>
      </c>
      <c r="AW40" s="498">
        <v>407.5018376806716</v>
      </c>
      <c r="AX40" s="498">
        <v>312.55446233384725</v>
      </c>
      <c r="AY40" s="498">
        <v>170.65722735575216</v>
      </c>
      <c r="AZ40" s="1097">
        <v>172.85524968603573</v>
      </c>
      <c r="BA40" s="1104" t="s">
        <v>369</v>
      </c>
      <c r="BB40" s="1105" t="s">
        <v>369</v>
      </c>
    </row>
    <row r="41" spans="1:54" ht="18">
      <c r="A41" s="545"/>
      <c r="B41" s="567" t="s">
        <v>4</v>
      </c>
      <c r="C41" s="568"/>
      <c r="D41" s="551" t="s">
        <v>116</v>
      </c>
      <c r="E41" s="549" t="s">
        <v>134</v>
      </c>
      <c r="F41" s="294">
        <v>3.0575239999999999</v>
      </c>
      <c r="G41" s="294">
        <v>1695.27</v>
      </c>
      <c r="H41" s="294">
        <v>4.0337539999999992</v>
      </c>
      <c r="I41" s="295">
        <v>2271.4260000000004</v>
      </c>
      <c r="J41" s="294">
        <v>10.524761</v>
      </c>
      <c r="K41" s="294">
        <v>9248.1200000000008</v>
      </c>
      <c r="L41" s="294">
        <v>14.603435199999996</v>
      </c>
      <c r="M41" s="296">
        <v>14210.138000000003</v>
      </c>
      <c r="N41" s="874"/>
      <c r="O41" s="875"/>
      <c r="P41" s="961"/>
      <c r="Q41" s="962"/>
      <c r="R41" s="876"/>
      <c r="S41" s="876"/>
      <c r="T41" s="963"/>
      <c r="U41" s="964"/>
      <c r="V41" s="878" t="s">
        <v>367</v>
      </c>
      <c r="W41" s="8" t="s">
        <v>367</v>
      </c>
      <c r="X41" s="946" t="s">
        <v>367</v>
      </c>
      <c r="Y41" s="946" t="s">
        <v>367</v>
      </c>
      <c r="Z41" s="878" t="s">
        <v>367</v>
      </c>
      <c r="AA41" s="8" t="s">
        <v>367</v>
      </c>
      <c r="AB41" s="946" t="s">
        <v>367</v>
      </c>
      <c r="AC41" s="958" t="s">
        <v>367</v>
      </c>
      <c r="AD41" s="174"/>
      <c r="AE41" s="176" t="s">
        <v>4</v>
      </c>
      <c r="AF41" s="177"/>
      <c r="AG41" s="248" t="s">
        <v>116</v>
      </c>
      <c r="AH41" s="244" t="s">
        <v>134</v>
      </c>
      <c r="AI41" s="494"/>
      <c r="AJ41" s="496"/>
      <c r="AK41" s="494"/>
      <c r="AL41" s="496"/>
      <c r="AM41" s="494"/>
      <c r="AN41" s="496"/>
      <c r="AO41" s="494"/>
      <c r="AP41" s="497"/>
      <c r="AS41" s="973" t="s">
        <v>4</v>
      </c>
      <c r="AT41" s="177"/>
      <c r="AU41" s="247" t="s">
        <v>116</v>
      </c>
      <c r="AV41" s="193" t="s">
        <v>141</v>
      </c>
      <c r="AW41" s="498">
        <v>554.45844415285046</v>
      </c>
      <c r="AX41" s="498">
        <v>563.10474064605842</v>
      </c>
      <c r="AY41" s="498">
        <v>878.70118855905616</v>
      </c>
      <c r="AZ41" s="1097">
        <v>973.0681723434501</v>
      </c>
      <c r="BA41" s="1104" t="s">
        <v>369</v>
      </c>
      <c r="BB41" s="1105" t="s">
        <v>369</v>
      </c>
    </row>
    <row r="42" spans="1:54" ht="18">
      <c r="A42" s="545"/>
      <c r="B42" s="567" t="s">
        <v>5</v>
      </c>
      <c r="C42" s="568"/>
      <c r="D42" s="551" t="s">
        <v>117</v>
      </c>
      <c r="E42" s="549" t="s">
        <v>134</v>
      </c>
      <c r="F42" s="294">
        <v>1.9610000000000001</v>
      </c>
      <c r="G42" s="294">
        <v>639.96</v>
      </c>
      <c r="H42" s="294">
        <v>3.1229999999999998</v>
      </c>
      <c r="I42" s="295">
        <v>921.4549999999997</v>
      </c>
      <c r="J42" s="294">
        <v>2.5999999999999999E-2</v>
      </c>
      <c r="K42" s="294">
        <v>5.18</v>
      </c>
      <c r="L42" s="294">
        <v>1.5750000000000002</v>
      </c>
      <c r="M42" s="296">
        <v>427.99800000000005</v>
      </c>
      <c r="N42" s="874"/>
      <c r="O42" s="875"/>
      <c r="P42" s="961"/>
      <c r="Q42" s="962"/>
      <c r="R42" s="876"/>
      <c r="S42" s="876"/>
      <c r="T42" s="963"/>
      <c r="U42" s="964"/>
      <c r="V42" s="878" t="s">
        <v>367</v>
      </c>
      <c r="W42" s="8" t="s">
        <v>367</v>
      </c>
      <c r="X42" s="946" t="s">
        <v>367</v>
      </c>
      <c r="Y42" s="946" t="s">
        <v>367</v>
      </c>
      <c r="Z42" s="878" t="s">
        <v>367</v>
      </c>
      <c r="AA42" s="8" t="s">
        <v>367</v>
      </c>
      <c r="AB42" s="946" t="s">
        <v>367</v>
      </c>
      <c r="AC42" s="958" t="s">
        <v>367</v>
      </c>
      <c r="AD42" s="174"/>
      <c r="AE42" s="176" t="s">
        <v>5</v>
      </c>
      <c r="AF42" s="177"/>
      <c r="AG42" s="248" t="s">
        <v>117</v>
      </c>
      <c r="AH42" s="244" t="s">
        <v>134</v>
      </c>
      <c r="AI42" s="494"/>
      <c r="AJ42" s="496"/>
      <c r="AK42" s="494"/>
      <c r="AL42" s="496"/>
      <c r="AM42" s="494"/>
      <c r="AN42" s="496"/>
      <c r="AO42" s="494"/>
      <c r="AP42" s="497"/>
      <c r="AS42" s="973" t="s">
        <v>5</v>
      </c>
      <c r="AT42" s="177"/>
      <c r="AU42" s="247" t="s">
        <v>117</v>
      </c>
      <c r="AV42" s="193" t="s">
        <v>141</v>
      </c>
      <c r="AW42" s="498">
        <v>326.34370219275883</v>
      </c>
      <c r="AX42" s="498">
        <v>295.05443483829646</v>
      </c>
      <c r="AY42" s="498">
        <v>199.23076923076923</v>
      </c>
      <c r="AZ42" s="1097">
        <v>271.7447619047619</v>
      </c>
      <c r="BA42" s="1104" t="s">
        <v>369</v>
      </c>
      <c r="BB42" s="1105" t="s">
        <v>369</v>
      </c>
    </row>
    <row r="43" spans="1:54" ht="18">
      <c r="A43" s="545"/>
      <c r="B43" s="567" t="s">
        <v>125</v>
      </c>
      <c r="C43" s="568"/>
      <c r="D43" s="551" t="s">
        <v>126</v>
      </c>
      <c r="E43" s="549" t="s">
        <v>134</v>
      </c>
      <c r="F43" s="294">
        <v>1.9E-2</v>
      </c>
      <c r="G43" s="294">
        <v>16.649999999999999</v>
      </c>
      <c r="H43" s="294">
        <v>5.8000000000000003E-2</v>
      </c>
      <c r="I43" s="295">
        <v>55.564000000000007</v>
      </c>
      <c r="J43" s="294">
        <v>0</v>
      </c>
      <c r="K43" s="294">
        <v>0</v>
      </c>
      <c r="L43" s="294">
        <v>0</v>
      </c>
      <c r="M43" s="296">
        <v>0</v>
      </c>
      <c r="N43" s="874"/>
      <c r="O43" s="875"/>
      <c r="P43" s="961"/>
      <c r="Q43" s="962"/>
      <c r="R43" s="876"/>
      <c r="S43" s="876"/>
      <c r="T43" s="963"/>
      <c r="U43" s="964"/>
      <c r="V43" s="878" t="s">
        <v>367</v>
      </c>
      <c r="W43" s="8" t="s">
        <v>367</v>
      </c>
      <c r="X43" s="946" t="s">
        <v>367</v>
      </c>
      <c r="Y43" s="946" t="s">
        <v>367</v>
      </c>
      <c r="Z43" s="878" t="s">
        <v>367</v>
      </c>
      <c r="AA43" s="8" t="s">
        <v>367</v>
      </c>
      <c r="AB43" s="946" t="s">
        <v>367</v>
      </c>
      <c r="AC43" s="958" t="s">
        <v>367</v>
      </c>
      <c r="AD43" s="174"/>
      <c r="AE43" s="176" t="s">
        <v>125</v>
      </c>
      <c r="AF43" s="177"/>
      <c r="AG43" s="248" t="s">
        <v>126</v>
      </c>
      <c r="AH43" s="244" t="s">
        <v>134</v>
      </c>
      <c r="AI43" s="494"/>
      <c r="AJ43" s="496"/>
      <c r="AK43" s="494"/>
      <c r="AL43" s="496"/>
      <c r="AM43" s="494"/>
      <c r="AN43" s="496"/>
      <c r="AO43" s="494"/>
      <c r="AP43" s="497"/>
      <c r="AS43" s="973" t="s">
        <v>125</v>
      </c>
      <c r="AT43" s="177"/>
      <c r="AU43" s="247" t="s">
        <v>126</v>
      </c>
      <c r="AV43" s="193" t="s">
        <v>141</v>
      </c>
      <c r="AW43" s="498">
        <v>876.31578947368416</v>
      </c>
      <c r="AX43" s="498">
        <v>958.00000000000011</v>
      </c>
      <c r="AY43" s="498" t="s">
        <v>143</v>
      </c>
      <c r="AZ43" s="1097" t="s">
        <v>143</v>
      </c>
      <c r="BA43" s="1104" t="s">
        <v>369</v>
      </c>
      <c r="BB43" s="1105" t="s">
        <v>156</v>
      </c>
    </row>
    <row r="44" spans="1:54" ht="18">
      <c r="A44" s="545"/>
      <c r="B44" s="567" t="s">
        <v>127</v>
      </c>
      <c r="C44" s="568"/>
      <c r="D44" s="551" t="s">
        <v>128</v>
      </c>
      <c r="E44" s="549" t="s">
        <v>134</v>
      </c>
      <c r="F44" s="294">
        <v>3.0000000000000001E-3</v>
      </c>
      <c r="G44" s="294">
        <v>2.87</v>
      </c>
      <c r="H44" s="294">
        <v>5.0000000000000001E-3</v>
      </c>
      <c r="I44" s="295">
        <v>6.0530000000000008</v>
      </c>
      <c r="J44" s="294">
        <v>0</v>
      </c>
      <c r="K44" s="294">
        <v>0</v>
      </c>
      <c r="L44" s="294">
        <v>0</v>
      </c>
      <c r="M44" s="296">
        <v>0</v>
      </c>
      <c r="N44" s="874"/>
      <c r="O44" s="875"/>
      <c r="P44" s="961"/>
      <c r="Q44" s="962"/>
      <c r="R44" s="876"/>
      <c r="S44" s="876"/>
      <c r="T44" s="963"/>
      <c r="U44" s="964"/>
      <c r="V44" s="878" t="s">
        <v>367</v>
      </c>
      <c r="W44" s="8" t="s">
        <v>367</v>
      </c>
      <c r="X44" s="946" t="s">
        <v>367</v>
      </c>
      <c r="Y44" s="946" t="s">
        <v>367</v>
      </c>
      <c r="Z44" s="878" t="s">
        <v>367</v>
      </c>
      <c r="AA44" s="8" t="s">
        <v>367</v>
      </c>
      <c r="AB44" s="946" t="s">
        <v>367</v>
      </c>
      <c r="AC44" s="958" t="s">
        <v>367</v>
      </c>
      <c r="AD44" s="174"/>
      <c r="AE44" s="176" t="s">
        <v>127</v>
      </c>
      <c r="AF44" s="177"/>
      <c r="AG44" s="248" t="s">
        <v>128</v>
      </c>
      <c r="AH44" s="244" t="s">
        <v>134</v>
      </c>
      <c r="AI44" s="494"/>
      <c r="AJ44" s="496"/>
      <c r="AK44" s="494"/>
      <c r="AL44" s="496"/>
      <c r="AM44" s="494"/>
      <c r="AN44" s="496"/>
      <c r="AO44" s="494"/>
      <c r="AP44" s="497"/>
      <c r="AS44" s="973" t="s">
        <v>127</v>
      </c>
      <c r="AT44" s="177"/>
      <c r="AU44" s="247" t="s">
        <v>128</v>
      </c>
      <c r="AV44" s="193" t="s">
        <v>141</v>
      </c>
      <c r="AW44" s="498">
        <v>956.66666666666663</v>
      </c>
      <c r="AX44" s="498">
        <v>1210.6000000000001</v>
      </c>
      <c r="AY44" s="498" t="s">
        <v>143</v>
      </c>
      <c r="AZ44" s="1097" t="s">
        <v>143</v>
      </c>
      <c r="BA44" s="1104" t="s">
        <v>369</v>
      </c>
      <c r="BB44" s="1105" t="s">
        <v>156</v>
      </c>
    </row>
    <row r="45" spans="1:54" ht="18">
      <c r="A45" s="545"/>
      <c r="B45" s="567" t="s">
        <v>129</v>
      </c>
      <c r="C45" s="568"/>
      <c r="D45" s="551" t="s">
        <v>130</v>
      </c>
      <c r="E45" s="549" t="s">
        <v>134</v>
      </c>
      <c r="F45" s="294">
        <v>0.40899999999999997</v>
      </c>
      <c r="G45" s="294">
        <v>188.23</v>
      </c>
      <c r="H45" s="294">
        <v>0.23300000000000001</v>
      </c>
      <c r="I45" s="295">
        <v>186.41600000000003</v>
      </c>
      <c r="J45" s="294">
        <v>2.032</v>
      </c>
      <c r="K45" s="294">
        <v>2106.13</v>
      </c>
      <c r="L45" s="294">
        <v>0.73900000000000021</v>
      </c>
      <c r="M45" s="296">
        <v>480.45500000000004</v>
      </c>
      <c r="N45" s="874"/>
      <c r="O45" s="875"/>
      <c r="P45" s="961"/>
      <c r="Q45" s="962"/>
      <c r="R45" s="876"/>
      <c r="S45" s="876"/>
      <c r="T45" s="963"/>
      <c r="U45" s="964"/>
      <c r="V45" s="878" t="s">
        <v>367</v>
      </c>
      <c r="W45" s="8" t="s">
        <v>367</v>
      </c>
      <c r="X45" s="946" t="s">
        <v>367</v>
      </c>
      <c r="Y45" s="946" t="s">
        <v>367</v>
      </c>
      <c r="Z45" s="878" t="s">
        <v>367</v>
      </c>
      <c r="AA45" s="8" t="s">
        <v>367</v>
      </c>
      <c r="AB45" s="946" t="s">
        <v>367</v>
      </c>
      <c r="AC45" s="958" t="s">
        <v>367</v>
      </c>
      <c r="AD45" s="174"/>
      <c r="AE45" s="176" t="s">
        <v>129</v>
      </c>
      <c r="AF45" s="177"/>
      <c r="AG45" s="248" t="s">
        <v>130</v>
      </c>
      <c r="AH45" s="244" t="s">
        <v>134</v>
      </c>
      <c r="AI45" s="494"/>
      <c r="AJ45" s="496"/>
      <c r="AK45" s="494"/>
      <c r="AL45" s="496"/>
      <c r="AM45" s="494"/>
      <c r="AN45" s="496"/>
      <c r="AO45" s="494"/>
      <c r="AP45" s="497"/>
      <c r="AS45" s="973" t="s">
        <v>129</v>
      </c>
      <c r="AT45" s="177"/>
      <c r="AU45" s="247" t="s">
        <v>130</v>
      </c>
      <c r="AV45" s="193" t="s">
        <v>141</v>
      </c>
      <c r="AW45" s="498">
        <v>460.22004889975551</v>
      </c>
      <c r="AX45" s="498">
        <v>800.0686695278971</v>
      </c>
      <c r="AY45" s="498">
        <v>1036.4812992125985</v>
      </c>
      <c r="AZ45" s="1097">
        <v>650.14208389715816</v>
      </c>
      <c r="BA45" s="1104" t="s">
        <v>369</v>
      </c>
      <c r="BB45" s="1105" t="s">
        <v>369</v>
      </c>
    </row>
    <row r="46" spans="1:54" ht="18">
      <c r="A46" s="545"/>
      <c r="B46" s="567" t="s">
        <v>6</v>
      </c>
      <c r="C46" s="568"/>
      <c r="D46" s="551" t="s">
        <v>120</v>
      </c>
      <c r="E46" s="549" t="s">
        <v>134</v>
      </c>
      <c r="F46" s="300">
        <v>6.4000000000000001E-2</v>
      </c>
      <c r="G46" s="300">
        <v>6.77</v>
      </c>
      <c r="H46" s="300">
        <v>0</v>
      </c>
      <c r="I46" s="301">
        <v>0</v>
      </c>
      <c r="J46" s="300">
        <v>0</v>
      </c>
      <c r="K46" s="300">
        <v>0</v>
      </c>
      <c r="L46" s="300">
        <v>0</v>
      </c>
      <c r="M46" s="302">
        <v>0</v>
      </c>
      <c r="N46" s="874"/>
      <c r="O46" s="875"/>
      <c r="P46" s="961"/>
      <c r="Q46" s="962"/>
      <c r="R46" s="876"/>
      <c r="S46" s="876"/>
      <c r="T46" s="963"/>
      <c r="U46" s="964"/>
      <c r="V46" s="878" t="s">
        <v>367</v>
      </c>
      <c r="W46" s="8" t="s">
        <v>367</v>
      </c>
      <c r="X46" s="946" t="s">
        <v>367</v>
      </c>
      <c r="Y46" s="946" t="s">
        <v>367</v>
      </c>
      <c r="Z46" s="878" t="s">
        <v>367</v>
      </c>
      <c r="AA46" s="8" t="s">
        <v>367</v>
      </c>
      <c r="AB46" s="946" t="s">
        <v>367</v>
      </c>
      <c r="AC46" s="958" t="s">
        <v>367</v>
      </c>
      <c r="AD46" s="174"/>
      <c r="AE46" s="176" t="s">
        <v>6</v>
      </c>
      <c r="AF46" s="177"/>
      <c r="AG46" s="248" t="s">
        <v>65</v>
      </c>
      <c r="AH46" s="244" t="s">
        <v>134</v>
      </c>
      <c r="AI46" s="499"/>
      <c r="AJ46" s="501"/>
      <c r="AK46" s="499"/>
      <c r="AL46" s="501"/>
      <c r="AM46" s="499"/>
      <c r="AN46" s="501"/>
      <c r="AO46" s="499"/>
      <c r="AP46" s="502"/>
      <c r="AS46" s="973" t="s">
        <v>6</v>
      </c>
      <c r="AT46" s="177"/>
      <c r="AU46" s="247" t="s">
        <v>120</v>
      </c>
      <c r="AV46" s="193" t="s">
        <v>141</v>
      </c>
      <c r="AW46" s="504">
        <v>105.78124999999999</v>
      </c>
      <c r="AX46" s="504" t="s">
        <v>143</v>
      </c>
      <c r="AY46" s="504" t="s">
        <v>143</v>
      </c>
      <c r="AZ46" s="1098" t="s">
        <v>143</v>
      </c>
      <c r="BA46" s="1104" t="s">
        <v>156</v>
      </c>
      <c r="BB46" s="1105" t="s">
        <v>156</v>
      </c>
    </row>
    <row r="47" spans="1:54" ht="18.75" thickBot="1">
      <c r="A47" s="975"/>
      <c r="B47" s="573" t="s">
        <v>6</v>
      </c>
      <c r="C47" s="574"/>
      <c r="D47" s="575" t="s">
        <v>118</v>
      </c>
      <c r="E47" s="576" t="s">
        <v>134</v>
      </c>
      <c r="F47" s="303">
        <v>0</v>
      </c>
      <c r="G47" s="303">
        <v>0</v>
      </c>
      <c r="H47" s="303">
        <v>0</v>
      </c>
      <c r="I47" s="304">
        <v>0</v>
      </c>
      <c r="J47" s="303">
        <v>0</v>
      </c>
      <c r="K47" s="303">
        <v>0</v>
      </c>
      <c r="L47" s="303">
        <v>0</v>
      </c>
      <c r="M47" s="305">
        <v>0</v>
      </c>
      <c r="N47" s="874"/>
      <c r="O47" s="875"/>
      <c r="P47" s="961"/>
      <c r="Q47" s="962"/>
      <c r="R47" s="876"/>
      <c r="S47" s="876"/>
      <c r="T47" s="963"/>
      <c r="U47" s="964"/>
      <c r="V47" s="878" t="s">
        <v>367</v>
      </c>
      <c r="W47" s="8" t="s">
        <v>367</v>
      </c>
      <c r="X47" s="946" t="s">
        <v>367</v>
      </c>
      <c r="Y47" s="946" t="s">
        <v>367</v>
      </c>
      <c r="Z47" s="878" t="s">
        <v>367</v>
      </c>
      <c r="AA47" s="8" t="s">
        <v>367</v>
      </c>
      <c r="AB47" s="946" t="s">
        <v>367</v>
      </c>
      <c r="AC47" s="958" t="s">
        <v>367</v>
      </c>
      <c r="AD47" s="271"/>
      <c r="AE47" s="272" t="s">
        <v>6</v>
      </c>
      <c r="AF47" s="178"/>
      <c r="AG47" s="273" t="s">
        <v>118</v>
      </c>
      <c r="AH47" s="274" t="s">
        <v>134</v>
      </c>
      <c r="AI47" s="505"/>
      <c r="AJ47" s="506"/>
      <c r="AK47" s="505"/>
      <c r="AL47" s="506"/>
      <c r="AM47" s="505"/>
      <c r="AN47" s="506"/>
      <c r="AO47" s="505"/>
      <c r="AP47" s="507"/>
      <c r="AS47" s="976" t="s">
        <v>6</v>
      </c>
      <c r="AT47" s="178"/>
      <c r="AU47" s="273" t="s">
        <v>118</v>
      </c>
      <c r="AV47" s="189" t="s">
        <v>141</v>
      </c>
      <c r="AW47" s="508" t="s">
        <v>143</v>
      </c>
      <c r="AX47" s="508" t="s">
        <v>143</v>
      </c>
      <c r="AY47" s="508" t="s">
        <v>143</v>
      </c>
      <c r="AZ47" s="1099" t="s">
        <v>143</v>
      </c>
      <c r="BA47" s="1106" t="s">
        <v>156</v>
      </c>
      <c r="BB47" s="1107" t="s">
        <v>156</v>
      </c>
    </row>
    <row r="48" spans="1:54" ht="35.25" customHeight="1" thickBot="1">
      <c r="A48" s="1228" t="s">
        <v>131</v>
      </c>
      <c r="B48" s="1228"/>
      <c r="C48" s="1228"/>
      <c r="D48" s="1228"/>
      <c r="E48" s="484"/>
      <c r="F48" s="484"/>
      <c r="G48" s="484"/>
      <c r="H48" s="484"/>
      <c r="I48" s="484"/>
      <c r="J48" s="484"/>
      <c r="K48" s="484"/>
      <c r="L48" s="484"/>
      <c r="M48" s="484"/>
      <c r="AE48" s="484"/>
      <c r="AF48" s="484"/>
      <c r="AG48" s="484"/>
      <c r="AH48" s="484"/>
      <c r="AI48" s="484"/>
      <c r="AJ48" s="484"/>
      <c r="AK48" s="484"/>
      <c r="AL48" s="484"/>
      <c r="AM48" s="484"/>
      <c r="AN48" s="484"/>
      <c r="AO48" s="484"/>
      <c r="AP48" s="484"/>
    </row>
    <row r="49" spans="1:42" ht="15.75" thickBot="1">
      <c r="A49" s="509" t="s">
        <v>132</v>
      </c>
      <c r="B49" s="509"/>
      <c r="C49" s="509"/>
      <c r="D49" s="147"/>
      <c r="E49" s="406" t="s">
        <v>158</v>
      </c>
      <c r="F49" s="332">
        <v>0</v>
      </c>
      <c r="G49" s="332">
        <v>0</v>
      </c>
      <c r="H49" s="332">
        <v>0</v>
      </c>
      <c r="I49" s="332">
        <v>0</v>
      </c>
      <c r="J49" s="332">
        <v>0</v>
      </c>
      <c r="K49" s="332">
        <v>0</v>
      </c>
      <c r="L49" s="332">
        <v>0</v>
      </c>
      <c r="M49" s="332">
        <v>0</v>
      </c>
      <c r="AE49" s="484"/>
      <c r="AF49" s="484"/>
      <c r="AG49" s="484"/>
      <c r="AH49" s="484"/>
      <c r="AI49" s="484"/>
      <c r="AJ49" s="484"/>
      <c r="AK49" s="484"/>
      <c r="AL49" s="484"/>
      <c r="AM49" s="484"/>
      <c r="AN49" s="484"/>
      <c r="AO49" s="484"/>
      <c r="AP49" s="484"/>
    </row>
    <row r="50" spans="1:42" ht="15.75" thickBot="1">
      <c r="A50" s="509" t="s">
        <v>133</v>
      </c>
      <c r="B50" s="509"/>
      <c r="C50" s="509"/>
      <c r="D50" s="147"/>
      <c r="E50" s="406" t="s">
        <v>175</v>
      </c>
      <c r="F50" s="332">
        <v>0</v>
      </c>
      <c r="G50" s="332">
        <v>0</v>
      </c>
      <c r="H50" s="332">
        <v>0</v>
      </c>
      <c r="I50" s="332">
        <v>0</v>
      </c>
      <c r="J50" s="332">
        <v>0</v>
      </c>
      <c r="K50" s="332">
        <v>0</v>
      </c>
      <c r="L50" s="332">
        <v>0</v>
      </c>
      <c r="M50" s="332">
        <v>0</v>
      </c>
      <c r="AE50" s="484"/>
      <c r="AF50" s="484"/>
      <c r="AG50" s="484"/>
      <c r="AH50" s="484"/>
      <c r="AI50" s="484"/>
      <c r="AJ50" s="484"/>
      <c r="AK50" s="484"/>
      <c r="AL50" s="484"/>
      <c r="AM50" s="484"/>
      <c r="AN50" s="484"/>
      <c r="AO50" s="484"/>
      <c r="AP50" s="484"/>
    </row>
    <row r="51" spans="1:42" ht="15">
      <c r="A51" s="509"/>
      <c r="B51" s="509"/>
      <c r="C51" s="509"/>
      <c r="D51" s="147"/>
      <c r="E51" s="147"/>
      <c r="F51" s="484"/>
      <c r="G51" s="484"/>
      <c r="H51" s="484"/>
      <c r="I51" s="484"/>
      <c r="J51" s="484"/>
      <c r="K51" s="484"/>
      <c r="L51" s="484"/>
      <c r="M51" s="484"/>
      <c r="AE51" s="484"/>
      <c r="AF51" s="484"/>
      <c r="AG51" s="484"/>
      <c r="AH51" s="484"/>
      <c r="AI51" s="484"/>
      <c r="AJ51" s="484"/>
      <c r="AK51" s="484"/>
      <c r="AL51" s="484"/>
      <c r="AM51" s="484"/>
      <c r="AN51" s="484"/>
      <c r="AO51" s="484"/>
      <c r="AP51" s="484"/>
    </row>
    <row r="52" spans="1:42" ht="15">
      <c r="A52" s="509"/>
      <c r="B52" s="509"/>
      <c r="C52" s="509"/>
      <c r="D52" s="147"/>
      <c r="E52" s="147"/>
      <c r="F52" s="484"/>
      <c r="G52" s="484"/>
      <c r="H52" s="484"/>
      <c r="I52" s="484"/>
      <c r="J52" s="484"/>
      <c r="K52" s="484"/>
      <c r="L52" s="484"/>
      <c r="M52" s="484"/>
      <c r="AE52" s="484"/>
      <c r="AF52" s="484"/>
      <c r="AG52" s="484"/>
      <c r="AH52" s="484"/>
      <c r="AI52" s="484"/>
      <c r="AJ52" s="484"/>
      <c r="AK52" s="484"/>
      <c r="AL52" s="484"/>
      <c r="AM52" s="484"/>
      <c r="AN52" s="484"/>
      <c r="AO52" s="484"/>
      <c r="AP52" s="484"/>
    </row>
    <row r="53" spans="1:42" ht="15">
      <c r="A53" s="509"/>
      <c r="B53" s="509"/>
      <c r="C53" s="509"/>
      <c r="D53" s="147"/>
      <c r="E53" s="147"/>
      <c r="F53" s="484"/>
      <c r="G53" s="484"/>
      <c r="H53" s="484"/>
      <c r="I53" s="484"/>
      <c r="J53" s="484"/>
      <c r="K53" s="484"/>
      <c r="L53" s="484"/>
      <c r="M53" s="484"/>
      <c r="AE53" s="484"/>
      <c r="AF53" s="484"/>
      <c r="AG53" s="484"/>
      <c r="AH53" s="484"/>
      <c r="AI53" s="484"/>
      <c r="AJ53" s="484"/>
      <c r="AK53" s="484"/>
      <c r="AL53" s="484"/>
      <c r="AM53" s="484"/>
      <c r="AN53" s="484"/>
      <c r="AO53" s="484"/>
      <c r="AP53" s="484"/>
    </row>
  </sheetData>
  <sheetProtection selectLockedCells="1"/>
  <mergeCells count="33">
    <mergeCell ref="BA12:BB12"/>
    <mergeCell ref="AD2:AG4"/>
    <mergeCell ref="AS5:AU8"/>
    <mergeCell ref="AW12:AX12"/>
    <mergeCell ref="AY12:AZ12"/>
    <mergeCell ref="I2:J2"/>
    <mergeCell ref="L2:M2"/>
    <mergeCell ref="H3:J3"/>
    <mergeCell ref="H4:M4"/>
    <mergeCell ref="H5:I5"/>
    <mergeCell ref="H6:M6"/>
    <mergeCell ref="I7:J7"/>
    <mergeCell ref="L7:M7"/>
    <mergeCell ref="D10:E10"/>
    <mergeCell ref="D11:E11"/>
    <mergeCell ref="D5:G6"/>
    <mergeCell ref="D8:G8"/>
    <mergeCell ref="D7:G7"/>
    <mergeCell ref="D9:G9"/>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s>
  <phoneticPr fontId="55" type="noConversion"/>
  <conditionalFormatting sqref="AW15:AZ47">
    <cfRule type="cellIs" dxfId="16" priority="3" stopIfTrue="1" operator="equal">
      <formula>$AW$7</formula>
    </cfRule>
    <cfRule type="cellIs" dxfId="15" priority="4" stopIfTrue="1" operator="equal">
      <formula>$AW$8</formula>
    </cfRule>
    <cfRule type="cellIs" dxfId="14" priority="5" stopIfTrue="1" operator="equal">
      <formula>$AW$6</formula>
    </cfRule>
  </conditionalFormatting>
  <conditionalFormatting sqref="F50:M50">
    <cfRule type="cellIs" dxfId="13" priority="6" stopIfTrue="1" operator="greaterThan">
      <formula>0</formula>
    </cfRule>
  </conditionalFormatting>
  <conditionalFormatting sqref="BA15:BB15">
    <cfRule type="containsText" dxfId="12" priority="2" stopIfTrue="1" operator="containsText" text="CHECK">
      <formula>NOT(ISERROR(SEARCH("CHECK",BA15)))</formula>
    </cfRule>
  </conditionalFormatting>
  <conditionalFormatting sqref="BA16:BB47">
    <cfRule type="containsText" dxfId="11" priority="1" stopIfTrue="1" operator="containsText" text="CHECK">
      <formula>NOT(ISERROR(SEARCH("CHECK",BA16)))</formula>
    </cfRule>
  </conditionalFormatting>
  <pageMargins left="0.39370078740157483" right="0.19685039370078741" top="0.98425196850393704" bottom="0.19685039370078741" header="0.11811023622047245" footer="0"/>
  <pageSetup paperSize="9" scale="53" orientation="landscape" r:id="rId1"/>
  <headerFooter alignWithMargins="0"/>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BC94"/>
  <sheetViews>
    <sheetView showGridLines="0" zoomScale="70" zoomScaleNormal="70" zoomScaleSheetLayoutView="75" workbookViewId="0"/>
  </sheetViews>
  <sheetFormatPr defaultColWidth="9.625" defaultRowHeight="12.75" customHeight="1"/>
  <cols>
    <col min="1" max="1" width="8.25" style="594" customWidth="1"/>
    <col min="2" max="2" width="55.75" style="86" customWidth="1"/>
    <col min="3" max="3" width="10" style="86" customWidth="1"/>
    <col min="4" max="11" width="19.125" style="86" customWidth="1"/>
    <col min="12" max="26" width="7" style="35" customWidth="1"/>
    <col min="27" max="27" width="7" style="350" customWidth="1"/>
    <col min="28" max="28" width="9.375" style="86" customWidth="1"/>
    <col min="29" max="29" width="56.375" style="86" customWidth="1"/>
    <col min="30" max="30" width="9.375" style="86" customWidth="1"/>
    <col min="31" max="38" width="10.7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ols>
  <sheetData>
    <row r="1" spans="1:55" ht="12.75" customHeight="1" thickBot="1">
      <c r="BB1" s="1093"/>
      <c r="BC1" s="1093"/>
    </row>
    <row r="2" spans="1:55" ht="17.100000000000001" customHeight="1" thickTop="1">
      <c r="A2" s="595"/>
      <c r="B2" s="596"/>
      <c r="C2" s="596"/>
      <c r="D2" s="1267" t="s">
        <v>197</v>
      </c>
      <c r="E2" s="1267" t="s">
        <v>7</v>
      </c>
      <c r="F2" s="596"/>
      <c r="G2" s="597" t="s">
        <v>251</v>
      </c>
      <c r="H2" s="1270" t="s">
        <v>366</v>
      </c>
      <c r="I2" s="1270"/>
      <c r="J2" s="597" t="s">
        <v>209</v>
      </c>
      <c r="K2" s="180"/>
      <c r="L2" s="6"/>
      <c r="M2" s="7"/>
      <c r="N2" s="7"/>
      <c r="O2" s="823"/>
      <c r="P2" s="7"/>
      <c r="Q2" s="7"/>
      <c r="R2" s="7"/>
      <c r="S2" s="6"/>
      <c r="T2" s="30"/>
      <c r="U2" s="30"/>
      <c r="V2" s="30"/>
      <c r="W2" s="6"/>
      <c r="X2" s="6"/>
      <c r="Y2" s="6"/>
      <c r="Z2" s="6"/>
      <c r="AA2" s="824"/>
      <c r="AT2" s="1136"/>
      <c r="AU2" s="1136"/>
      <c r="AV2" s="1136"/>
      <c r="AW2" s="368" t="s">
        <v>143</v>
      </c>
      <c r="AX2" s="367" t="s">
        <v>144</v>
      </c>
      <c r="AY2" s="179"/>
      <c r="AZ2" s="179"/>
      <c r="BA2" s="179"/>
    </row>
    <row r="3" spans="1:55" ht="17.100000000000001" customHeight="1">
      <c r="A3" s="598"/>
      <c r="B3" s="210"/>
      <c r="C3" s="210"/>
      <c r="D3" s="1268"/>
      <c r="E3" s="1268"/>
      <c r="F3" s="210"/>
      <c r="G3" s="145" t="s">
        <v>214</v>
      </c>
      <c r="H3" s="140"/>
      <c r="I3" s="140" t="e">
        <f>#REF!</f>
        <v>#REF!</v>
      </c>
      <c r="J3" s="141"/>
      <c r="K3" s="142"/>
      <c r="L3" s="6"/>
      <c r="M3" s="7"/>
      <c r="N3" s="7"/>
      <c r="O3" s="826"/>
      <c r="P3" s="7"/>
      <c r="Q3" s="7"/>
      <c r="R3" s="7"/>
      <c r="S3" s="6"/>
      <c r="T3" s="30"/>
      <c r="U3" s="30"/>
      <c r="V3" s="30"/>
      <c r="W3" s="6"/>
      <c r="X3" s="6"/>
      <c r="Y3" s="6"/>
      <c r="Z3" s="6"/>
      <c r="AA3" s="824"/>
      <c r="AT3" s="1136"/>
      <c r="AU3" s="1136"/>
      <c r="AV3" s="1136"/>
      <c r="AW3" s="369" t="s">
        <v>145</v>
      </c>
      <c r="AX3" s="367" t="s">
        <v>151</v>
      </c>
    </row>
    <row r="4" spans="1:55" ht="17.100000000000001" customHeight="1">
      <c r="A4" s="598"/>
      <c r="B4" s="210"/>
      <c r="C4" s="210"/>
      <c r="D4" s="210"/>
      <c r="E4" s="599" t="s">
        <v>204</v>
      </c>
      <c r="F4" s="210"/>
      <c r="G4" s="145" t="s">
        <v>210</v>
      </c>
      <c r="H4" s="140"/>
      <c r="I4" s="1133" t="e">
        <f>#REF!</f>
        <v>#REF!</v>
      </c>
      <c r="J4" s="1133"/>
      <c r="K4" s="1269"/>
      <c r="L4" s="6"/>
      <c r="M4" s="7"/>
      <c r="N4" s="7"/>
      <c r="O4" s="827"/>
      <c r="P4" s="7"/>
      <c r="Q4" s="7"/>
      <c r="R4" s="7"/>
      <c r="S4" s="6"/>
      <c r="T4" s="6"/>
      <c r="U4" s="6"/>
      <c r="V4" s="6"/>
      <c r="W4" s="6"/>
      <c r="X4" s="6"/>
      <c r="Y4" s="6"/>
      <c r="Z4" s="6"/>
      <c r="AA4" s="824"/>
      <c r="AT4" s="1136"/>
      <c r="AU4" s="1136"/>
      <c r="AV4" s="1136"/>
      <c r="AW4" s="369" t="s">
        <v>146</v>
      </c>
      <c r="AX4" s="367" t="s">
        <v>147</v>
      </c>
    </row>
    <row r="5" spans="1:55" ht="17.100000000000001" customHeight="1">
      <c r="A5" s="598"/>
      <c r="B5" s="600" t="s">
        <v>197</v>
      </c>
      <c r="C5" s="601"/>
      <c r="D5" s="210"/>
      <c r="E5" s="602" t="s">
        <v>8</v>
      </c>
      <c r="F5" s="210"/>
      <c r="G5" s="145" t="s">
        <v>211</v>
      </c>
      <c r="H5" s="140" t="e">
        <f>#REF!</f>
        <v>#REF!</v>
      </c>
      <c r="I5" s="139"/>
      <c r="J5" s="335" t="s">
        <v>212</v>
      </c>
      <c r="K5" s="142" t="e">
        <f>#REF!</f>
        <v>#REF!</v>
      </c>
      <c r="L5" s="6"/>
      <c r="M5" s="7"/>
      <c r="N5" s="7"/>
      <c r="O5" s="827"/>
      <c r="P5" s="7"/>
      <c r="Q5" s="7"/>
      <c r="R5" s="7"/>
      <c r="S5" s="6"/>
      <c r="T5" s="828"/>
      <c r="U5" s="6"/>
      <c r="V5" s="6"/>
      <c r="W5" s="6"/>
      <c r="X5" s="6"/>
      <c r="Y5" s="6"/>
      <c r="Z5" s="6"/>
      <c r="AA5" s="824"/>
      <c r="AC5" s="152" t="s">
        <v>35</v>
      </c>
      <c r="AU5" s="371" t="s">
        <v>189</v>
      </c>
      <c r="AW5" s="369" t="s">
        <v>148</v>
      </c>
      <c r="AX5" s="367" t="s">
        <v>152</v>
      </c>
    </row>
    <row r="6" spans="1:55" ht="17.100000000000001" customHeight="1" thickBot="1">
      <c r="A6" s="598"/>
      <c r="B6" s="1168" t="s">
        <v>347</v>
      </c>
      <c r="C6" s="1169"/>
      <c r="D6" s="1170"/>
      <c r="E6" s="420"/>
      <c r="F6" s="210"/>
      <c r="G6" s="458" t="s">
        <v>213</v>
      </c>
      <c r="H6" s="140" t="e">
        <f>#REF!</f>
        <v>#REF!</v>
      </c>
      <c r="I6" s="140"/>
      <c r="J6" s="141"/>
      <c r="K6" s="142"/>
      <c r="L6" s="829" t="s">
        <v>182</v>
      </c>
      <c r="M6" s="829" t="s">
        <v>182</v>
      </c>
      <c r="N6" s="829" t="s">
        <v>182</v>
      </c>
      <c r="O6" s="829" t="s">
        <v>182</v>
      </c>
      <c r="P6" s="829" t="s">
        <v>182</v>
      </c>
      <c r="Q6" s="829" t="s">
        <v>182</v>
      </c>
      <c r="R6" s="829" t="s">
        <v>182</v>
      </c>
      <c r="S6" s="829" t="s">
        <v>182</v>
      </c>
      <c r="T6" s="829" t="s">
        <v>183</v>
      </c>
      <c r="U6" s="829" t="s">
        <v>183</v>
      </c>
      <c r="V6" s="829" t="s">
        <v>183</v>
      </c>
      <c r="W6" s="829" t="s">
        <v>183</v>
      </c>
      <c r="X6" s="829" t="s">
        <v>183</v>
      </c>
      <c r="Y6" s="829" t="s">
        <v>183</v>
      </c>
      <c r="Z6" s="829" t="s">
        <v>183</v>
      </c>
      <c r="AA6" s="829" t="s">
        <v>183</v>
      </c>
      <c r="AC6" s="87"/>
      <c r="AD6" s="87"/>
      <c r="AH6" s="156" t="str">
        <f>G2</f>
        <v xml:space="preserve">Country: </v>
      </c>
      <c r="AI6" s="1279" t="str">
        <f>H2</f>
        <v>Lativa</v>
      </c>
      <c r="AJ6" s="1279"/>
      <c r="AK6" s="1279"/>
      <c r="AL6" s="1279"/>
      <c r="AW6" s="369" t="s">
        <v>149</v>
      </c>
      <c r="AX6" s="367" t="s">
        <v>153</v>
      </c>
      <c r="BB6" s="35" t="s">
        <v>338</v>
      </c>
      <c r="BC6" s="1094">
        <v>2</v>
      </c>
    </row>
    <row r="7" spans="1:55" ht="18.75" thickBot="1">
      <c r="A7" s="603"/>
      <c r="B7" s="285" t="s">
        <v>346</v>
      </c>
      <c r="C7" s="286"/>
      <c r="D7" s="287"/>
      <c r="E7" s="289" t="s">
        <v>136</v>
      </c>
      <c r="F7" s="182" t="s">
        <v>197</v>
      </c>
      <c r="G7" s="183" t="s">
        <v>197</v>
      </c>
      <c r="H7" s="140"/>
      <c r="I7" s="140"/>
      <c r="J7" s="141"/>
      <c r="K7" s="142"/>
      <c r="L7" s="6"/>
      <c r="M7" s="7"/>
      <c r="N7" s="6"/>
      <c r="O7" s="6"/>
      <c r="P7" s="6"/>
      <c r="Q7" s="7"/>
      <c r="R7" s="7"/>
      <c r="S7" s="6"/>
      <c r="T7" s="828"/>
      <c r="U7" s="7"/>
      <c r="V7" s="6"/>
      <c r="W7" s="6"/>
      <c r="X7" s="6"/>
      <c r="Y7" s="7"/>
      <c r="Z7" s="7"/>
      <c r="AA7" s="6"/>
      <c r="AB7" s="157"/>
      <c r="AC7" s="158" t="s">
        <v>275</v>
      </c>
      <c r="AD7" s="230" t="s">
        <v>197</v>
      </c>
      <c r="AE7" s="1280" t="s">
        <v>32</v>
      </c>
      <c r="AF7" s="1280"/>
      <c r="AG7" s="1280"/>
      <c r="AH7" s="1280"/>
      <c r="AI7" s="1280"/>
      <c r="AJ7" s="1280"/>
      <c r="AK7" s="1280"/>
      <c r="AL7" s="1281"/>
      <c r="AW7" s="369" t="s">
        <v>150</v>
      </c>
      <c r="AX7" s="367" t="s">
        <v>188</v>
      </c>
    </row>
    <row r="8" spans="1:55" s="578" customFormat="1" ht="13.5" customHeight="1">
      <c r="A8" s="604" t="s">
        <v>215</v>
      </c>
      <c r="B8" s="422" t="s">
        <v>197</v>
      </c>
      <c r="C8" s="605" t="s">
        <v>270</v>
      </c>
      <c r="D8" s="1261" t="s">
        <v>200</v>
      </c>
      <c r="E8" s="1262"/>
      <c r="F8" s="1263"/>
      <c r="G8" s="1264"/>
      <c r="H8" s="1263" t="s">
        <v>203</v>
      </c>
      <c r="I8" s="1263"/>
      <c r="J8" s="1263"/>
      <c r="K8" s="1266"/>
      <c r="L8" s="840" t="s">
        <v>137</v>
      </c>
      <c r="M8" s="841"/>
      <c r="N8" s="841"/>
      <c r="O8" s="842"/>
      <c r="P8" s="841" t="s">
        <v>138</v>
      </c>
      <c r="Q8" s="843"/>
      <c r="R8" s="843"/>
      <c r="S8" s="844"/>
      <c r="T8" s="845" t="s">
        <v>137</v>
      </c>
      <c r="U8" s="841"/>
      <c r="V8" s="841"/>
      <c r="W8" s="842"/>
      <c r="X8" s="841" t="s">
        <v>138</v>
      </c>
      <c r="Y8" s="843"/>
      <c r="Z8" s="843"/>
      <c r="AA8" s="844"/>
      <c r="AB8" s="184" t="s">
        <v>215</v>
      </c>
      <c r="AC8" s="162" t="s">
        <v>197</v>
      </c>
      <c r="AD8" s="231" t="s">
        <v>197</v>
      </c>
      <c r="AE8" s="1282" t="s">
        <v>200</v>
      </c>
      <c r="AF8" s="1282"/>
      <c r="AG8" s="1282"/>
      <c r="AH8" s="1283"/>
      <c r="AI8" s="1284" t="s">
        <v>203</v>
      </c>
      <c r="AJ8" s="1284" t="s">
        <v>197</v>
      </c>
      <c r="AK8" s="1284" t="s">
        <v>197</v>
      </c>
      <c r="AL8" s="1285" t="s">
        <v>197</v>
      </c>
      <c r="AM8" s="577" t="s">
        <v>197</v>
      </c>
      <c r="AT8" s="323" t="s">
        <v>215</v>
      </c>
      <c r="AU8" s="312" t="s">
        <v>197</v>
      </c>
      <c r="AV8" s="324" t="s">
        <v>139</v>
      </c>
      <c r="AW8" s="1260" t="s">
        <v>200</v>
      </c>
      <c r="AX8" s="1258"/>
      <c r="AY8" s="1258" t="s">
        <v>203</v>
      </c>
      <c r="AZ8" s="1259"/>
      <c r="BA8" s="86"/>
      <c r="BB8" s="85" t="s">
        <v>339</v>
      </c>
      <c r="BC8" s="85" t="s">
        <v>340</v>
      </c>
    </row>
    <row r="9" spans="1:55" ht="12.75" customHeight="1">
      <c r="A9" s="604" t="s">
        <v>240</v>
      </c>
      <c r="B9" s="606" t="s">
        <v>215</v>
      </c>
      <c r="C9" s="607" t="s">
        <v>271</v>
      </c>
      <c r="D9" s="1162">
        <v>2013</v>
      </c>
      <c r="E9" s="1165"/>
      <c r="F9" s="1162">
        <v>2014</v>
      </c>
      <c r="G9" s="1165"/>
      <c r="H9" s="1164">
        <v>2013</v>
      </c>
      <c r="I9" s="1165"/>
      <c r="J9" s="1162">
        <v>2014</v>
      </c>
      <c r="K9" s="1265"/>
      <c r="L9" s="848">
        <v>2013</v>
      </c>
      <c r="M9" s="849"/>
      <c r="N9" s="849">
        <v>2014</v>
      </c>
      <c r="O9" s="686"/>
      <c r="P9" s="850">
        <v>2013</v>
      </c>
      <c r="Q9" s="850"/>
      <c r="R9" s="850">
        <v>2014</v>
      </c>
      <c r="S9" s="6"/>
      <c r="T9" s="851">
        <v>2013</v>
      </c>
      <c r="U9" s="849"/>
      <c r="V9" s="849">
        <v>2014</v>
      </c>
      <c r="W9" s="686"/>
      <c r="X9" s="850">
        <v>2013</v>
      </c>
      <c r="Y9" s="850"/>
      <c r="Z9" s="850">
        <v>2014</v>
      </c>
      <c r="AA9" s="6"/>
      <c r="AB9" s="186" t="s">
        <v>240</v>
      </c>
      <c r="AC9" s="162" t="s">
        <v>197</v>
      </c>
      <c r="AD9" s="185" t="s">
        <v>197</v>
      </c>
      <c r="AE9" s="1275">
        <v>2013</v>
      </c>
      <c r="AF9" s="1276" t="s">
        <v>197</v>
      </c>
      <c r="AG9" s="1277">
        <v>2014</v>
      </c>
      <c r="AH9" s="1276" t="s">
        <v>197</v>
      </c>
      <c r="AI9" s="1275">
        <v>2013</v>
      </c>
      <c r="AJ9" s="1276" t="s">
        <v>197</v>
      </c>
      <c r="AK9" s="1277">
        <v>2014</v>
      </c>
      <c r="AL9" s="1278" t="s">
        <v>197</v>
      </c>
      <c r="AM9" s="577" t="s">
        <v>197</v>
      </c>
      <c r="AT9" s="325" t="s">
        <v>240</v>
      </c>
      <c r="AU9" s="170" t="s">
        <v>215</v>
      </c>
      <c r="AV9" s="185" t="s">
        <v>140</v>
      </c>
      <c r="AW9" s="678">
        <v>2013</v>
      </c>
      <c r="AX9" s="678">
        <v>2014</v>
      </c>
      <c r="AY9" s="678">
        <v>2013</v>
      </c>
      <c r="AZ9" s="684">
        <v>2014</v>
      </c>
      <c r="BA9" s="578"/>
      <c r="BB9" s="85" t="s">
        <v>341</v>
      </c>
      <c r="BC9" s="85" t="s">
        <v>342</v>
      </c>
    </row>
    <row r="10" spans="1:55" ht="14.25" customHeight="1">
      <c r="A10" s="608" t="s">
        <v>197</v>
      </c>
      <c r="B10" s="424"/>
      <c r="C10" s="609" t="s">
        <v>197</v>
      </c>
      <c r="D10" s="425" t="s">
        <v>198</v>
      </c>
      <c r="E10" s="425" t="s">
        <v>20</v>
      </c>
      <c r="F10" s="425" t="s">
        <v>198</v>
      </c>
      <c r="G10" s="425" t="s">
        <v>20</v>
      </c>
      <c r="H10" s="425" t="s">
        <v>198</v>
      </c>
      <c r="I10" s="425" t="s">
        <v>20</v>
      </c>
      <c r="J10" s="425" t="s">
        <v>198</v>
      </c>
      <c r="K10" s="426" t="s">
        <v>20</v>
      </c>
      <c r="L10" s="858" t="s">
        <v>198</v>
      </c>
      <c r="M10" s="856" t="s">
        <v>20</v>
      </c>
      <c r="N10" s="856" t="s">
        <v>198</v>
      </c>
      <c r="O10" s="857" t="s">
        <v>20</v>
      </c>
      <c r="P10" s="856" t="s">
        <v>198</v>
      </c>
      <c r="Q10" s="856" t="s">
        <v>20</v>
      </c>
      <c r="R10" s="856" t="s">
        <v>198</v>
      </c>
      <c r="S10" s="856" t="s">
        <v>20</v>
      </c>
      <c r="T10" s="858" t="s">
        <v>198</v>
      </c>
      <c r="U10" s="856" t="s">
        <v>20</v>
      </c>
      <c r="V10" s="856" t="s">
        <v>198</v>
      </c>
      <c r="W10" s="856" t="s">
        <v>20</v>
      </c>
      <c r="X10" s="858" t="s">
        <v>198</v>
      </c>
      <c r="Y10" s="856" t="s">
        <v>20</v>
      </c>
      <c r="Z10" s="856" t="s">
        <v>198</v>
      </c>
      <c r="AA10" s="856" t="s">
        <v>20</v>
      </c>
      <c r="AB10" s="167" t="s">
        <v>197</v>
      </c>
      <c r="AC10" s="162"/>
      <c r="AD10" s="191" t="s">
        <v>197</v>
      </c>
      <c r="AE10" s="168" t="s">
        <v>198</v>
      </c>
      <c r="AF10" s="169" t="s">
        <v>20</v>
      </c>
      <c r="AG10" s="170" t="s">
        <v>198</v>
      </c>
      <c r="AH10" s="169" t="s">
        <v>20</v>
      </c>
      <c r="AI10" s="171" t="s">
        <v>198</v>
      </c>
      <c r="AJ10" s="169" t="s">
        <v>20</v>
      </c>
      <c r="AK10" s="170" t="s">
        <v>198</v>
      </c>
      <c r="AL10" s="172" t="s">
        <v>20</v>
      </c>
      <c r="AM10" s="577" t="s">
        <v>197</v>
      </c>
      <c r="AT10" s="326" t="s">
        <v>197</v>
      </c>
      <c r="AU10" s="49"/>
      <c r="AV10" s="187" t="s">
        <v>197</v>
      </c>
      <c r="AW10" s="188"/>
      <c r="AX10" s="188"/>
      <c r="AY10" s="188"/>
      <c r="AZ10" s="327"/>
    </row>
    <row r="11" spans="1:55" s="379" customFormat="1" ht="15" customHeight="1">
      <c r="A11" s="427">
        <v>1</v>
      </c>
      <c r="B11" s="610" t="s">
        <v>207</v>
      </c>
      <c r="C11" s="611" t="s">
        <v>57</v>
      </c>
      <c r="D11" s="429">
        <v>265.75678399999998</v>
      </c>
      <c r="E11" s="429">
        <v>9853.49</v>
      </c>
      <c r="F11" s="429">
        <v>418.58074489999996</v>
      </c>
      <c r="G11" s="429">
        <v>24376.421000000002</v>
      </c>
      <c r="H11" s="429">
        <v>190.29068999999998</v>
      </c>
      <c r="I11" s="429">
        <v>18679.810000000001</v>
      </c>
      <c r="J11" s="429">
        <v>333.69035798999988</v>
      </c>
      <c r="K11" s="429">
        <v>35187.32499999999</v>
      </c>
      <c r="L11" s="862" t="s">
        <v>367</v>
      </c>
      <c r="M11" s="862" t="s">
        <v>367</v>
      </c>
      <c r="N11" s="862" t="s">
        <v>367</v>
      </c>
      <c r="O11" s="862" t="s">
        <v>367</v>
      </c>
      <c r="P11" s="862" t="s">
        <v>367</v>
      </c>
      <c r="Q11" s="862" t="s">
        <v>367</v>
      </c>
      <c r="R11" s="862" t="s">
        <v>367</v>
      </c>
      <c r="S11" s="862" t="s">
        <v>367</v>
      </c>
      <c r="T11" s="864" t="s">
        <v>367</v>
      </c>
      <c r="U11" s="727" t="s">
        <v>367</v>
      </c>
      <c r="V11" s="727" t="s">
        <v>367</v>
      </c>
      <c r="W11" s="727" t="s">
        <v>367</v>
      </c>
      <c r="X11" s="864" t="s">
        <v>367</v>
      </c>
      <c r="Y11" s="727" t="s">
        <v>367</v>
      </c>
      <c r="Z11" s="727" t="s">
        <v>367</v>
      </c>
      <c r="AA11" s="865" t="s">
        <v>367</v>
      </c>
      <c r="AB11" s="2">
        <v>1</v>
      </c>
      <c r="AC11" s="977" t="s">
        <v>207</v>
      </c>
      <c r="AD11" s="89" t="s">
        <v>196</v>
      </c>
      <c r="AE11" s="978">
        <v>0</v>
      </c>
      <c r="AF11" s="978">
        <v>0</v>
      </c>
      <c r="AG11" s="978">
        <v>0</v>
      </c>
      <c r="AH11" s="978">
        <v>0</v>
      </c>
      <c r="AI11" s="978">
        <v>0</v>
      </c>
      <c r="AJ11" s="978">
        <v>0</v>
      </c>
      <c r="AK11" s="978">
        <v>0</v>
      </c>
      <c r="AL11" s="979">
        <v>0</v>
      </c>
      <c r="AT11" s="316">
        <v>1</v>
      </c>
      <c r="AU11" s="977" t="s">
        <v>207</v>
      </c>
      <c r="AV11" s="193" t="s">
        <v>141</v>
      </c>
      <c r="AW11" s="388">
        <v>37.077096778835191</v>
      </c>
      <c r="AX11" s="582">
        <v>58.235887094671767</v>
      </c>
      <c r="AY11" s="980">
        <v>98.164602797961393</v>
      </c>
      <c r="AZ11" s="589">
        <v>105.44903128742632</v>
      </c>
      <c r="BA11" s="981"/>
      <c r="BB11" s="1095" t="s">
        <v>369</v>
      </c>
      <c r="BC11" s="1095" t="s">
        <v>156</v>
      </c>
    </row>
    <row r="12" spans="1:55" s="88" customFormat="1" ht="15" customHeight="1" thickBot="1">
      <c r="A12" s="430">
        <v>1.1000000000000001</v>
      </c>
      <c r="B12" s="622" t="s">
        <v>245</v>
      </c>
      <c r="C12" s="612" t="s">
        <v>57</v>
      </c>
      <c r="D12" s="926">
        <v>0.112784</v>
      </c>
      <c r="E12" s="926">
        <v>10.72</v>
      </c>
      <c r="F12" s="926">
        <v>0.1177449</v>
      </c>
      <c r="G12" s="926">
        <v>10.795999999999999</v>
      </c>
      <c r="H12" s="926">
        <v>23.631689999999999</v>
      </c>
      <c r="I12" s="926">
        <v>2746.68</v>
      </c>
      <c r="J12" s="926">
        <v>19.968357990000005</v>
      </c>
      <c r="K12" s="982">
        <v>2486.7889999999998</v>
      </c>
      <c r="L12" s="874"/>
      <c r="M12" s="875"/>
      <c r="N12" s="751"/>
      <c r="O12" s="752"/>
      <c r="P12" s="876"/>
      <c r="Q12" s="876"/>
      <c r="R12" s="876"/>
      <c r="S12" s="877"/>
      <c r="T12" s="878" t="s">
        <v>367</v>
      </c>
      <c r="U12" s="8" t="s">
        <v>367</v>
      </c>
      <c r="V12" s="8" t="s">
        <v>367</v>
      </c>
      <c r="W12" s="8" t="s">
        <v>367</v>
      </c>
      <c r="X12" s="878" t="s">
        <v>367</v>
      </c>
      <c r="Y12" s="8" t="s">
        <v>367</v>
      </c>
      <c r="Z12" s="8" t="s">
        <v>367</v>
      </c>
      <c r="AA12" s="879" t="s">
        <v>367</v>
      </c>
      <c r="AB12" s="2">
        <v>1.1000000000000001</v>
      </c>
      <c r="AC12" s="197" t="s">
        <v>245</v>
      </c>
      <c r="AD12" s="190" t="s">
        <v>196</v>
      </c>
      <c r="AE12" s="983"/>
      <c r="AF12" s="983"/>
      <c r="AG12" s="983"/>
      <c r="AH12" s="983"/>
      <c r="AI12" s="983"/>
      <c r="AJ12" s="983"/>
      <c r="AK12" s="983"/>
      <c r="AL12" s="984"/>
      <c r="AT12" s="316">
        <v>1.1000000000000001</v>
      </c>
      <c r="AU12" s="200" t="s">
        <v>245</v>
      </c>
      <c r="AV12" s="193" t="s">
        <v>141</v>
      </c>
      <c r="AW12" s="579">
        <v>95.048943112498236</v>
      </c>
      <c r="AX12" s="579">
        <v>91.689746222554007</v>
      </c>
      <c r="AY12" s="580">
        <v>116.22867429286691</v>
      </c>
      <c r="AZ12" s="581">
        <v>124.53647922605174</v>
      </c>
      <c r="BB12" s="1095" t="s">
        <v>369</v>
      </c>
      <c r="BC12" s="1095" t="s">
        <v>156</v>
      </c>
    </row>
    <row r="13" spans="1:55" s="379" customFormat="1" ht="15" customHeight="1">
      <c r="A13" s="427">
        <v>1.2</v>
      </c>
      <c r="B13" s="985" t="s">
        <v>246</v>
      </c>
      <c r="C13" s="619" t="s">
        <v>57</v>
      </c>
      <c r="D13" s="429">
        <v>265.64400000000001</v>
      </c>
      <c r="E13" s="429">
        <v>9842.77</v>
      </c>
      <c r="F13" s="429">
        <v>418.46299999999997</v>
      </c>
      <c r="G13" s="429">
        <v>24365.625000000004</v>
      </c>
      <c r="H13" s="429">
        <v>166.65899999999999</v>
      </c>
      <c r="I13" s="429">
        <v>15933.130000000001</v>
      </c>
      <c r="J13" s="429">
        <v>313.72199999999987</v>
      </c>
      <c r="K13" s="429">
        <v>32700.535999999989</v>
      </c>
      <c r="L13" s="883" t="s">
        <v>367</v>
      </c>
      <c r="M13" s="884" t="s">
        <v>367</v>
      </c>
      <c r="N13" s="885" t="s">
        <v>367</v>
      </c>
      <c r="O13" s="886" t="s">
        <v>367</v>
      </c>
      <c r="P13" s="887" t="s">
        <v>367</v>
      </c>
      <c r="Q13" s="887" t="s">
        <v>367</v>
      </c>
      <c r="R13" s="887" t="s">
        <v>367</v>
      </c>
      <c r="S13" s="888" t="s">
        <v>367</v>
      </c>
      <c r="T13" s="864" t="s">
        <v>367</v>
      </c>
      <c r="U13" s="727" t="s">
        <v>367</v>
      </c>
      <c r="V13" s="727" t="s">
        <v>367</v>
      </c>
      <c r="W13" s="727" t="s">
        <v>367</v>
      </c>
      <c r="X13" s="864" t="s">
        <v>367</v>
      </c>
      <c r="Y13" s="727" t="s">
        <v>367</v>
      </c>
      <c r="Z13" s="727" t="s">
        <v>367</v>
      </c>
      <c r="AA13" s="865" t="s">
        <v>367</v>
      </c>
      <c r="AB13" s="2">
        <v>1.2</v>
      </c>
      <c r="AC13" s="197" t="s">
        <v>246</v>
      </c>
      <c r="AD13" s="190" t="s">
        <v>196</v>
      </c>
      <c r="AE13" s="986">
        <v>0</v>
      </c>
      <c r="AF13" s="986">
        <v>0</v>
      </c>
      <c r="AG13" s="986">
        <v>0</v>
      </c>
      <c r="AH13" s="986">
        <v>0</v>
      </c>
      <c r="AI13" s="986">
        <v>0</v>
      </c>
      <c r="AJ13" s="986">
        <v>0</v>
      </c>
      <c r="AK13" s="986">
        <v>0</v>
      </c>
      <c r="AL13" s="987">
        <v>0</v>
      </c>
      <c r="AT13" s="316">
        <v>1.2</v>
      </c>
      <c r="AU13" s="197" t="s">
        <v>246</v>
      </c>
      <c r="AV13" s="193" t="s">
        <v>141</v>
      </c>
      <c r="AW13" s="582">
        <v>37.052483775278191</v>
      </c>
      <c r="AX13" s="582">
        <v>58.226474025182647</v>
      </c>
      <c r="AY13" s="583">
        <v>95.603177746176328</v>
      </c>
      <c r="AZ13" s="584">
        <v>104.23411810456392</v>
      </c>
      <c r="BB13" s="1095" t="s">
        <v>369</v>
      </c>
      <c r="BC13" s="1095" t="s">
        <v>156</v>
      </c>
    </row>
    <row r="14" spans="1:55" s="88" customFormat="1" ht="15" customHeight="1">
      <c r="A14" s="430" t="s">
        <v>222</v>
      </c>
      <c r="B14" s="363" t="s">
        <v>201</v>
      </c>
      <c r="C14" s="614" t="s">
        <v>57</v>
      </c>
      <c r="D14" s="872">
        <v>114.535</v>
      </c>
      <c r="E14" s="872">
        <v>4971.42</v>
      </c>
      <c r="F14" s="872">
        <v>319.98699999999997</v>
      </c>
      <c r="G14" s="988">
        <v>21520.170000000002</v>
      </c>
      <c r="H14" s="872">
        <v>60.844000000000001</v>
      </c>
      <c r="I14" s="872">
        <v>5611.18</v>
      </c>
      <c r="J14" s="872">
        <v>32.546999999999997</v>
      </c>
      <c r="K14" s="989">
        <v>3022.5619999999994</v>
      </c>
      <c r="L14" s="874"/>
      <c r="M14" s="875"/>
      <c r="N14" s="751"/>
      <c r="O14" s="752"/>
      <c r="P14" s="876"/>
      <c r="Q14" s="876"/>
      <c r="R14" s="876"/>
      <c r="S14" s="877"/>
      <c r="T14" s="878" t="s">
        <v>367</v>
      </c>
      <c r="U14" s="8" t="s">
        <v>367</v>
      </c>
      <c r="V14" s="8" t="s">
        <v>367</v>
      </c>
      <c r="W14" s="8" t="s">
        <v>367</v>
      </c>
      <c r="X14" s="878" t="s">
        <v>367</v>
      </c>
      <c r="Y14" s="8" t="s">
        <v>367</v>
      </c>
      <c r="Z14" s="8" t="s">
        <v>367</v>
      </c>
      <c r="AA14" s="879" t="s">
        <v>367</v>
      </c>
      <c r="AB14" s="2" t="s">
        <v>222</v>
      </c>
      <c r="AC14" s="192" t="s">
        <v>201</v>
      </c>
      <c r="AD14" s="190" t="s">
        <v>196</v>
      </c>
      <c r="AE14" s="983"/>
      <c r="AF14" s="983"/>
      <c r="AG14" s="983"/>
      <c r="AH14" s="983"/>
      <c r="AI14" s="983"/>
      <c r="AJ14" s="983"/>
      <c r="AK14" s="983"/>
      <c r="AL14" s="984"/>
      <c r="AT14" s="316" t="s">
        <v>222</v>
      </c>
      <c r="AU14" s="192" t="s">
        <v>201</v>
      </c>
      <c r="AV14" s="193" t="s">
        <v>141</v>
      </c>
      <c r="AW14" s="585">
        <v>43.405247304317463</v>
      </c>
      <c r="AX14" s="585">
        <v>67.253263413826204</v>
      </c>
      <c r="AY14" s="585">
        <v>92.222404838603651</v>
      </c>
      <c r="AZ14" s="586">
        <v>92.867606845484985</v>
      </c>
      <c r="BB14" s="1095" t="s">
        <v>369</v>
      </c>
      <c r="BC14" s="1095" t="s">
        <v>156</v>
      </c>
    </row>
    <row r="15" spans="1:55" s="88" customFormat="1" ht="15" customHeight="1">
      <c r="A15" s="430" t="s">
        <v>294</v>
      </c>
      <c r="B15" s="363" t="s">
        <v>202</v>
      </c>
      <c r="C15" s="614" t="s">
        <v>57</v>
      </c>
      <c r="D15" s="872">
        <v>151.10900000000001</v>
      </c>
      <c r="E15" s="872">
        <v>4871.3500000000004</v>
      </c>
      <c r="F15" s="872">
        <v>98.475999999999999</v>
      </c>
      <c r="G15" s="988">
        <v>2845.4550000000004</v>
      </c>
      <c r="H15" s="872">
        <v>105.815</v>
      </c>
      <c r="I15" s="872">
        <v>10321.950000000001</v>
      </c>
      <c r="J15" s="872">
        <v>281.1749999999999</v>
      </c>
      <c r="K15" s="989">
        <v>29677.973999999991</v>
      </c>
      <c r="L15" s="874"/>
      <c r="M15" s="875"/>
      <c r="N15" s="751"/>
      <c r="O15" s="752"/>
      <c r="P15" s="876"/>
      <c r="Q15" s="876"/>
      <c r="R15" s="876"/>
      <c r="S15" s="877"/>
      <c r="T15" s="878" t="s">
        <v>367</v>
      </c>
      <c r="U15" s="8" t="s">
        <v>367</v>
      </c>
      <c r="V15" s="8" t="s">
        <v>367</v>
      </c>
      <c r="W15" s="8" t="s">
        <v>367</v>
      </c>
      <c r="X15" s="878" t="s">
        <v>367</v>
      </c>
      <c r="Y15" s="8" t="s">
        <v>367</v>
      </c>
      <c r="Z15" s="8" t="s">
        <v>367</v>
      </c>
      <c r="AA15" s="879" t="s">
        <v>367</v>
      </c>
      <c r="AB15" s="2" t="s">
        <v>294</v>
      </c>
      <c r="AC15" s="192" t="s">
        <v>202</v>
      </c>
      <c r="AD15" s="190" t="s">
        <v>196</v>
      </c>
      <c r="AE15" s="983"/>
      <c r="AF15" s="983"/>
      <c r="AG15" s="983"/>
      <c r="AH15" s="983"/>
      <c r="AI15" s="983"/>
      <c r="AJ15" s="983"/>
      <c r="AK15" s="983"/>
      <c r="AL15" s="984"/>
      <c r="AT15" s="316" t="s">
        <v>294</v>
      </c>
      <c r="AU15" s="192" t="s">
        <v>202</v>
      </c>
      <c r="AV15" s="193" t="s">
        <v>141</v>
      </c>
      <c r="AW15" s="585">
        <v>32.237325374398615</v>
      </c>
      <c r="AX15" s="585">
        <v>28.894908404078155</v>
      </c>
      <c r="AY15" s="585">
        <v>97.547134149222714</v>
      </c>
      <c r="AZ15" s="586">
        <v>105.54983195518805</v>
      </c>
      <c r="BB15" s="1095" t="s">
        <v>156</v>
      </c>
      <c r="BC15" s="1095" t="s">
        <v>156</v>
      </c>
    </row>
    <row r="16" spans="1:55" s="88" customFormat="1" ht="15" customHeight="1">
      <c r="A16" s="432" t="s">
        <v>19</v>
      </c>
      <c r="B16" s="615" t="s">
        <v>311</v>
      </c>
      <c r="C16" s="616" t="s">
        <v>57</v>
      </c>
      <c r="D16" s="872">
        <v>0</v>
      </c>
      <c r="E16" s="872">
        <v>0</v>
      </c>
      <c r="F16" s="872">
        <v>0</v>
      </c>
      <c r="G16" s="988">
        <v>0</v>
      </c>
      <c r="H16" s="872">
        <v>0</v>
      </c>
      <c r="I16" s="872">
        <v>0</v>
      </c>
      <c r="J16" s="872">
        <v>0</v>
      </c>
      <c r="K16" s="989">
        <v>0</v>
      </c>
      <c r="L16" s="874"/>
      <c r="M16" s="875"/>
      <c r="N16" s="751"/>
      <c r="O16" s="752"/>
      <c r="P16" s="876"/>
      <c r="Q16" s="876"/>
      <c r="R16" s="876"/>
      <c r="S16" s="877"/>
      <c r="T16" s="878" t="s">
        <v>367</v>
      </c>
      <c r="U16" s="8" t="s">
        <v>367</v>
      </c>
      <c r="V16" s="8" t="s">
        <v>367</v>
      </c>
      <c r="W16" s="8" t="s">
        <v>367</v>
      </c>
      <c r="X16" s="878" t="s">
        <v>367</v>
      </c>
      <c r="Y16" s="8" t="s">
        <v>367</v>
      </c>
      <c r="Z16" s="8" t="s">
        <v>367</v>
      </c>
      <c r="AA16" s="879" t="s">
        <v>367</v>
      </c>
      <c r="AB16" s="2" t="s">
        <v>19</v>
      </c>
      <c r="AC16" s="196" t="s">
        <v>311</v>
      </c>
      <c r="AD16" s="190" t="s">
        <v>196</v>
      </c>
      <c r="AE16" s="983" t="s">
        <v>367</v>
      </c>
      <c r="AF16" s="983" t="s">
        <v>367</v>
      </c>
      <c r="AG16" s="983" t="s">
        <v>367</v>
      </c>
      <c r="AH16" s="983" t="s">
        <v>367</v>
      </c>
      <c r="AI16" s="983" t="s">
        <v>367</v>
      </c>
      <c r="AJ16" s="983" t="s">
        <v>367</v>
      </c>
      <c r="AK16" s="983" t="s">
        <v>367</v>
      </c>
      <c r="AL16" s="984" t="s">
        <v>367</v>
      </c>
      <c r="AT16" s="317" t="s">
        <v>19</v>
      </c>
      <c r="AU16" s="194" t="s">
        <v>311</v>
      </c>
      <c r="AV16" s="193" t="s">
        <v>141</v>
      </c>
      <c r="AW16" s="585">
        <v>0</v>
      </c>
      <c r="AX16" s="585">
        <v>0</v>
      </c>
      <c r="AY16" s="585">
        <v>0</v>
      </c>
      <c r="AZ16" s="586">
        <v>0</v>
      </c>
      <c r="BB16" s="1095" t="s">
        <v>369</v>
      </c>
      <c r="BC16" s="1095" t="s">
        <v>369</v>
      </c>
    </row>
    <row r="17" spans="1:55" s="88" customFormat="1" ht="15" customHeight="1">
      <c r="A17" s="990">
        <v>2</v>
      </c>
      <c r="B17" s="991" t="s">
        <v>247</v>
      </c>
      <c r="C17" s="616" t="s">
        <v>305</v>
      </c>
      <c r="D17" s="872">
        <v>1.3425689999999999</v>
      </c>
      <c r="E17" s="872">
        <v>348.21</v>
      </c>
      <c r="F17" s="872">
        <v>1.289741</v>
      </c>
      <c r="G17" s="988">
        <v>358.91800000000001</v>
      </c>
      <c r="H17" s="872">
        <v>7.3140000000000002E-3</v>
      </c>
      <c r="I17" s="872">
        <v>11.7</v>
      </c>
      <c r="J17" s="872">
        <v>5.2519999999999997E-3</v>
      </c>
      <c r="K17" s="989">
        <v>13.719000000000001</v>
      </c>
      <c r="L17" s="874"/>
      <c r="M17" s="875"/>
      <c r="N17" s="751"/>
      <c r="O17" s="752"/>
      <c r="P17" s="876"/>
      <c r="Q17" s="876"/>
      <c r="R17" s="876"/>
      <c r="S17" s="877"/>
      <c r="T17" s="878" t="s">
        <v>367</v>
      </c>
      <c r="U17" s="8" t="s">
        <v>367</v>
      </c>
      <c r="V17" s="8" t="s">
        <v>367</v>
      </c>
      <c r="W17" s="8" t="s">
        <v>367</v>
      </c>
      <c r="X17" s="878" t="s">
        <v>367</v>
      </c>
      <c r="Y17" s="8" t="s">
        <v>367</v>
      </c>
      <c r="Z17" s="8" t="s">
        <v>367</v>
      </c>
      <c r="AA17" s="879" t="s">
        <v>367</v>
      </c>
      <c r="AB17" s="895">
        <v>2</v>
      </c>
      <c r="AC17" s="747" t="s">
        <v>247</v>
      </c>
      <c r="AD17" s="190" t="s">
        <v>305</v>
      </c>
      <c r="AE17" s="983"/>
      <c r="AF17" s="983"/>
      <c r="AG17" s="983"/>
      <c r="AH17" s="983"/>
      <c r="AI17" s="983"/>
      <c r="AJ17" s="983"/>
      <c r="AK17" s="983"/>
      <c r="AL17" s="984"/>
      <c r="AT17" s="898">
        <v>2</v>
      </c>
      <c r="AU17" s="747" t="s">
        <v>247</v>
      </c>
      <c r="AV17" s="187" t="s">
        <v>142</v>
      </c>
      <c r="AW17" s="585">
        <v>259.36097139141452</v>
      </c>
      <c r="AX17" s="585">
        <v>278.28688085437307</v>
      </c>
      <c r="AY17" s="585">
        <v>1599.6718621821165</v>
      </c>
      <c r="AZ17" s="586">
        <v>2612.1477532368626</v>
      </c>
      <c r="BB17" s="1095" t="s">
        <v>156</v>
      </c>
      <c r="BC17" s="1095" t="s">
        <v>156</v>
      </c>
    </row>
    <row r="18" spans="1:55" s="88" customFormat="1" ht="15" customHeight="1">
      <c r="A18" s="992">
        <v>3</v>
      </c>
      <c r="B18" s="894" t="s">
        <v>329</v>
      </c>
      <c r="C18" s="1072" t="s">
        <v>34</v>
      </c>
      <c r="D18" s="872">
        <v>56.088928000000003</v>
      </c>
      <c r="E18" s="872">
        <v>1507.68</v>
      </c>
      <c r="F18" s="872">
        <v>41.797305809999997</v>
      </c>
      <c r="G18" s="988">
        <v>1066.51</v>
      </c>
      <c r="H18" s="872">
        <v>15.275525999999999</v>
      </c>
      <c r="I18" s="872">
        <v>1508.39</v>
      </c>
      <c r="J18" s="872">
        <v>27.103638509999996</v>
      </c>
      <c r="K18" s="989">
        <v>1992.9690000000001</v>
      </c>
      <c r="L18" s="874"/>
      <c r="M18" s="875"/>
      <c r="N18" s="751"/>
      <c r="O18" s="752"/>
      <c r="P18" s="876"/>
      <c r="Q18" s="876"/>
      <c r="R18" s="876"/>
      <c r="S18" s="877"/>
      <c r="T18" s="878" t="s">
        <v>367</v>
      </c>
      <c r="U18" s="8" t="s">
        <v>367</v>
      </c>
      <c r="V18" s="8" t="s">
        <v>367</v>
      </c>
      <c r="W18" s="8" t="s">
        <v>367</v>
      </c>
      <c r="X18" s="878" t="s">
        <v>367</v>
      </c>
      <c r="Y18" s="8" t="s">
        <v>367</v>
      </c>
      <c r="Z18" s="8" t="s">
        <v>367</v>
      </c>
      <c r="AA18" s="879" t="s">
        <v>367</v>
      </c>
      <c r="AB18" s="992">
        <v>3</v>
      </c>
      <c r="AC18" s="894" t="s">
        <v>329</v>
      </c>
      <c r="AD18" s="1072" t="s">
        <v>34</v>
      </c>
      <c r="AE18" s="983"/>
      <c r="AF18" s="983"/>
      <c r="AG18" s="983"/>
      <c r="AH18" s="983"/>
      <c r="AI18" s="983"/>
      <c r="AJ18" s="983"/>
      <c r="AK18" s="983"/>
      <c r="AL18" s="984"/>
      <c r="AT18" s="992">
        <v>3</v>
      </c>
      <c r="AU18" s="894" t="s">
        <v>329</v>
      </c>
      <c r="AV18" s="1072" t="s">
        <v>34</v>
      </c>
      <c r="AW18" s="585">
        <v>26.88017143062531</v>
      </c>
      <c r="AX18" s="585">
        <v>25.516237932848718</v>
      </c>
      <c r="AY18" s="585">
        <v>98.745535832939581</v>
      </c>
      <c r="AZ18" s="586">
        <v>73.5314190109452</v>
      </c>
      <c r="BB18" s="1095" t="s">
        <v>156</v>
      </c>
      <c r="BC18" s="1095" t="s">
        <v>156</v>
      </c>
    </row>
    <row r="19" spans="1:55" s="88" customFormat="1" ht="15" customHeight="1">
      <c r="A19" s="442" t="s">
        <v>330</v>
      </c>
      <c r="B19" s="894" t="s">
        <v>331</v>
      </c>
      <c r="C19" s="1072" t="s">
        <v>34</v>
      </c>
      <c r="D19" s="872">
        <v>18.752676000000001</v>
      </c>
      <c r="E19" s="872">
        <v>528.01</v>
      </c>
      <c r="F19" s="872">
        <v>11.288938049999999</v>
      </c>
      <c r="G19" s="988">
        <v>316.25899999999996</v>
      </c>
      <c r="H19" s="872">
        <v>6.0968650000000002</v>
      </c>
      <c r="I19" s="872">
        <v>603.25</v>
      </c>
      <c r="J19" s="872">
        <v>17.342253629999998</v>
      </c>
      <c r="K19" s="989">
        <v>1002.491</v>
      </c>
      <c r="L19" s="874"/>
      <c r="M19" s="875"/>
      <c r="N19" s="751"/>
      <c r="O19" s="752"/>
      <c r="P19" s="876"/>
      <c r="Q19" s="876"/>
      <c r="R19" s="876"/>
      <c r="S19" s="877"/>
      <c r="T19" s="878"/>
      <c r="U19" s="8"/>
      <c r="V19" s="8"/>
      <c r="W19" s="8"/>
      <c r="X19" s="878"/>
      <c r="Y19" s="8"/>
      <c r="Z19" s="8"/>
      <c r="AA19" s="879"/>
      <c r="AB19" s="442" t="s">
        <v>330</v>
      </c>
      <c r="AC19" s="894" t="s">
        <v>331</v>
      </c>
      <c r="AD19" s="1072" t="s">
        <v>34</v>
      </c>
      <c r="AE19" s="983"/>
      <c r="AF19" s="983"/>
      <c r="AG19" s="983"/>
      <c r="AH19" s="983"/>
      <c r="AI19" s="983"/>
      <c r="AJ19" s="983"/>
      <c r="AK19" s="983"/>
      <c r="AL19" s="984"/>
      <c r="AT19" s="442" t="s">
        <v>330</v>
      </c>
      <c r="AU19" s="894" t="s">
        <v>331</v>
      </c>
      <c r="AV19" s="1072" t="s">
        <v>34</v>
      </c>
      <c r="AW19" s="585"/>
      <c r="AX19" s="585"/>
      <c r="AY19" s="585"/>
      <c r="AZ19" s="586"/>
      <c r="BB19" s="1095" t="s">
        <v>369</v>
      </c>
      <c r="BC19" s="1095" t="s">
        <v>369</v>
      </c>
    </row>
    <row r="20" spans="1:55" s="88" customFormat="1" ht="15" customHeight="1">
      <c r="A20" s="442" t="s">
        <v>332</v>
      </c>
      <c r="B20" s="894" t="s">
        <v>344</v>
      </c>
      <c r="C20" s="1073" t="s">
        <v>34</v>
      </c>
      <c r="D20" s="872">
        <v>37.336252999999999</v>
      </c>
      <c r="E20" s="872">
        <v>979.67</v>
      </c>
      <c r="F20" s="872">
        <v>30.508367760000002</v>
      </c>
      <c r="G20" s="988">
        <v>750.25099999999998</v>
      </c>
      <c r="H20" s="872">
        <v>9.178661</v>
      </c>
      <c r="I20" s="872">
        <v>905.14</v>
      </c>
      <c r="J20" s="872">
        <v>9.7613848799999996</v>
      </c>
      <c r="K20" s="989">
        <v>990.47800000000018</v>
      </c>
      <c r="L20" s="874"/>
      <c r="M20" s="875"/>
      <c r="N20" s="751"/>
      <c r="O20" s="752"/>
      <c r="P20" s="876"/>
      <c r="Q20" s="876"/>
      <c r="R20" s="876"/>
      <c r="S20" s="877"/>
      <c r="T20" s="878"/>
      <c r="U20" s="8"/>
      <c r="V20" s="8"/>
      <c r="W20" s="8"/>
      <c r="X20" s="878"/>
      <c r="Y20" s="8"/>
      <c r="Z20" s="8"/>
      <c r="AA20" s="879"/>
      <c r="AB20" s="442" t="s">
        <v>332</v>
      </c>
      <c r="AC20" s="894" t="s">
        <v>344</v>
      </c>
      <c r="AD20" s="1073" t="s">
        <v>34</v>
      </c>
      <c r="AE20" s="983"/>
      <c r="AF20" s="983"/>
      <c r="AG20" s="983"/>
      <c r="AH20" s="983"/>
      <c r="AI20" s="983"/>
      <c r="AJ20" s="983"/>
      <c r="AK20" s="983"/>
      <c r="AL20" s="984"/>
      <c r="AT20" s="442" t="s">
        <v>332</v>
      </c>
      <c r="AU20" s="894" t="s">
        <v>344</v>
      </c>
      <c r="AV20" s="1073" t="s">
        <v>34</v>
      </c>
      <c r="AW20" s="585"/>
      <c r="AX20" s="585"/>
      <c r="AY20" s="585"/>
      <c r="AZ20" s="586"/>
      <c r="BB20" s="1095" t="s">
        <v>369</v>
      </c>
      <c r="BC20" s="1095" t="s">
        <v>369</v>
      </c>
    </row>
    <row r="21" spans="1:55" s="88" customFormat="1" ht="15" customHeight="1">
      <c r="A21" s="1074">
        <v>4</v>
      </c>
      <c r="B21" s="894" t="s">
        <v>334</v>
      </c>
      <c r="C21" s="1072" t="s">
        <v>305</v>
      </c>
      <c r="D21" s="872">
        <v>37.535522</v>
      </c>
      <c r="E21" s="872">
        <v>3700.57</v>
      </c>
      <c r="F21" s="872">
        <v>77.081112999999959</v>
      </c>
      <c r="G21" s="872">
        <v>7744.0470000000005</v>
      </c>
      <c r="H21" s="872">
        <v>0.223112</v>
      </c>
      <c r="I21" s="872">
        <v>36.25</v>
      </c>
      <c r="J21" s="872">
        <v>0.44242799999999993</v>
      </c>
      <c r="K21" s="989">
        <v>73.685999999999993</v>
      </c>
      <c r="L21" s="874"/>
      <c r="M21" s="875"/>
      <c r="N21" s="751"/>
      <c r="O21" s="752"/>
      <c r="P21" s="876"/>
      <c r="Q21" s="876"/>
      <c r="R21" s="876"/>
      <c r="S21" s="877"/>
      <c r="T21" s="878" t="s">
        <v>367</v>
      </c>
      <c r="U21" s="8" t="s">
        <v>367</v>
      </c>
      <c r="V21" s="8" t="s">
        <v>367</v>
      </c>
      <c r="W21" s="8" t="s">
        <v>367</v>
      </c>
      <c r="X21" s="878" t="s">
        <v>367</v>
      </c>
      <c r="Y21" s="8" t="s">
        <v>367</v>
      </c>
      <c r="Z21" s="8" t="s">
        <v>367</v>
      </c>
      <c r="AA21" s="879" t="s">
        <v>367</v>
      </c>
      <c r="AB21" s="1074">
        <v>4</v>
      </c>
      <c r="AC21" s="894" t="s">
        <v>334</v>
      </c>
      <c r="AD21" s="1072" t="s">
        <v>305</v>
      </c>
      <c r="AE21" s="993"/>
      <c r="AF21" s="993"/>
      <c r="AG21" s="993"/>
      <c r="AH21" s="993"/>
      <c r="AI21" s="993"/>
      <c r="AJ21" s="993"/>
      <c r="AK21" s="993"/>
      <c r="AL21" s="994"/>
      <c r="AT21" s="1074">
        <v>4</v>
      </c>
      <c r="AU21" s="894" t="s">
        <v>334</v>
      </c>
      <c r="AV21" s="1072" t="s">
        <v>305</v>
      </c>
      <c r="AW21" s="585">
        <v>98.588478401872237</v>
      </c>
      <c r="AX21" s="585">
        <v>100.46620629362221</v>
      </c>
      <c r="AY21" s="585">
        <v>162.47445229301874</v>
      </c>
      <c r="AZ21" s="586">
        <v>166.54913341831892</v>
      </c>
      <c r="BB21" s="1095" t="s">
        <v>369</v>
      </c>
      <c r="BC21" s="1095" t="s">
        <v>156</v>
      </c>
    </row>
    <row r="22" spans="1:55" s="88" customFormat="1" ht="15" customHeight="1">
      <c r="A22" s="442" t="s">
        <v>193</v>
      </c>
      <c r="B22" s="1071" t="s">
        <v>335</v>
      </c>
      <c r="C22" s="614" t="s">
        <v>305</v>
      </c>
      <c r="D22" s="872">
        <v>36.475991999999998</v>
      </c>
      <c r="E22" s="872">
        <v>3591.51</v>
      </c>
      <c r="F22" s="872">
        <v>75.903966999999966</v>
      </c>
      <c r="G22" s="988">
        <v>7645.8450000000003</v>
      </c>
      <c r="H22" s="872">
        <v>0.15562000000000001</v>
      </c>
      <c r="I22" s="872">
        <v>28.25</v>
      </c>
      <c r="J22" s="872">
        <v>0.36174999999999996</v>
      </c>
      <c r="K22" s="989">
        <v>63.784999999999997</v>
      </c>
      <c r="L22" s="874"/>
      <c r="M22" s="875"/>
      <c r="N22" s="751"/>
      <c r="O22" s="752"/>
      <c r="P22" s="876"/>
      <c r="Q22" s="876"/>
      <c r="R22" s="876"/>
      <c r="S22" s="877"/>
      <c r="T22" s="878"/>
      <c r="U22" s="8"/>
      <c r="V22" s="8"/>
      <c r="W22" s="8"/>
      <c r="X22" s="878"/>
      <c r="Y22" s="8"/>
      <c r="Z22" s="8"/>
      <c r="AA22" s="879"/>
      <c r="AB22" s="442" t="s">
        <v>193</v>
      </c>
      <c r="AC22" s="1071" t="s">
        <v>335</v>
      </c>
      <c r="AD22" s="614" t="s">
        <v>305</v>
      </c>
      <c r="AE22" s="993"/>
      <c r="AF22" s="993"/>
      <c r="AG22" s="993"/>
      <c r="AH22" s="993"/>
      <c r="AI22" s="993"/>
      <c r="AJ22" s="993"/>
      <c r="AK22" s="993"/>
      <c r="AL22" s="994"/>
      <c r="AT22" s="442" t="s">
        <v>193</v>
      </c>
      <c r="AU22" s="1071" t="s">
        <v>335</v>
      </c>
      <c r="AV22" s="614" t="s">
        <v>305</v>
      </c>
      <c r="AW22" s="585"/>
      <c r="AX22" s="585"/>
      <c r="AY22" s="585"/>
      <c r="AZ22" s="586"/>
      <c r="BB22" s="1095" t="s">
        <v>369</v>
      </c>
      <c r="BC22" s="1095" t="s">
        <v>369</v>
      </c>
    </row>
    <row r="23" spans="1:55" s="88" customFormat="1" ht="15" customHeight="1">
      <c r="A23" s="442" t="s">
        <v>336</v>
      </c>
      <c r="B23" s="1071" t="s">
        <v>337</v>
      </c>
      <c r="C23" s="614" t="s">
        <v>305</v>
      </c>
      <c r="D23" s="872">
        <v>1.0595300000000001</v>
      </c>
      <c r="E23" s="872">
        <v>109.06</v>
      </c>
      <c r="F23" s="872">
        <v>1.1771460000000002</v>
      </c>
      <c r="G23" s="988">
        <v>98.201999999999984</v>
      </c>
      <c r="H23" s="872">
        <v>6.7491999999999996E-2</v>
      </c>
      <c r="I23" s="872">
        <v>8</v>
      </c>
      <c r="J23" s="872">
        <v>8.0678E-2</v>
      </c>
      <c r="K23" s="989">
        <v>9.9010000000000016</v>
      </c>
      <c r="L23" s="874"/>
      <c r="M23" s="875"/>
      <c r="N23" s="751"/>
      <c r="O23" s="752"/>
      <c r="P23" s="876"/>
      <c r="Q23" s="876"/>
      <c r="R23" s="876"/>
      <c r="S23" s="877"/>
      <c r="T23" s="878"/>
      <c r="U23" s="8"/>
      <c r="V23" s="8"/>
      <c r="W23" s="8"/>
      <c r="X23" s="878"/>
      <c r="Y23" s="8"/>
      <c r="Z23" s="8"/>
      <c r="AA23" s="879"/>
      <c r="AB23" s="442" t="s">
        <v>336</v>
      </c>
      <c r="AC23" s="1071" t="s">
        <v>337</v>
      </c>
      <c r="AD23" s="614" t="s">
        <v>305</v>
      </c>
      <c r="AE23" s="993"/>
      <c r="AF23" s="993"/>
      <c r="AG23" s="993"/>
      <c r="AH23" s="993"/>
      <c r="AI23" s="993"/>
      <c r="AJ23" s="993"/>
      <c r="AK23" s="993"/>
      <c r="AL23" s="994"/>
      <c r="AT23" s="442" t="s">
        <v>336</v>
      </c>
      <c r="AU23" s="1071" t="s">
        <v>337</v>
      </c>
      <c r="AV23" s="614" t="s">
        <v>305</v>
      </c>
      <c r="AW23" s="585"/>
      <c r="AX23" s="585"/>
      <c r="AY23" s="585"/>
      <c r="AZ23" s="586"/>
      <c r="BB23" s="1095" t="s">
        <v>369</v>
      </c>
      <c r="BC23" s="1095" t="s">
        <v>369</v>
      </c>
    </row>
    <row r="24" spans="1:55" s="379" customFormat="1" ht="15" customHeight="1">
      <c r="A24" s="435">
        <v>5</v>
      </c>
      <c r="B24" s="617" t="s">
        <v>248</v>
      </c>
      <c r="C24" s="611" t="s">
        <v>57</v>
      </c>
      <c r="D24" s="309">
        <v>96.876266000000001</v>
      </c>
      <c r="E24" s="309">
        <v>16500.440000000002</v>
      </c>
      <c r="F24" s="309">
        <v>222.35495080000004</v>
      </c>
      <c r="G24" s="309">
        <v>35060.233999999997</v>
      </c>
      <c r="H24" s="309">
        <v>645.86110299999996</v>
      </c>
      <c r="I24" s="309">
        <v>123171.26000000001</v>
      </c>
      <c r="J24" s="309">
        <v>762.63560319999988</v>
      </c>
      <c r="K24" s="309">
        <v>150113.99299999999</v>
      </c>
      <c r="L24" s="883" t="s">
        <v>367</v>
      </c>
      <c r="M24" s="884" t="s">
        <v>367</v>
      </c>
      <c r="N24" s="885" t="s">
        <v>367</v>
      </c>
      <c r="O24" s="886" t="s">
        <v>367</v>
      </c>
      <c r="P24" s="887" t="s">
        <v>367</v>
      </c>
      <c r="Q24" s="887" t="s">
        <v>367</v>
      </c>
      <c r="R24" s="887" t="s">
        <v>367</v>
      </c>
      <c r="S24" s="888" t="s">
        <v>367</v>
      </c>
      <c r="T24" s="864" t="s">
        <v>367</v>
      </c>
      <c r="U24" s="727" t="s">
        <v>367</v>
      </c>
      <c r="V24" s="727" t="s">
        <v>367</v>
      </c>
      <c r="W24" s="727" t="s">
        <v>367</v>
      </c>
      <c r="X24" s="864" t="s">
        <v>367</v>
      </c>
      <c r="Y24" s="727" t="s">
        <v>367</v>
      </c>
      <c r="Z24" s="727" t="s">
        <v>367</v>
      </c>
      <c r="AA24" s="865" t="s">
        <v>367</v>
      </c>
      <c r="AB24" s="902">
        <v>5</v>
      </c>
      <c r="AC24" s="748" t="s">
        <v>248</v>
      </c>
      <c r="AD24" s="190" t="s">
        <v>196</v>
      </c>
      <c r="AE24" s="986">
        <v>0</v>
      </c>
      <c r="AF24" s="986">
        <v>0</v>
      </c>
      <c r="AG24" s="986">
        <v>1.4210854715202004E-14</v>
      </c>
      <c r="AH24" s="986">
        <v>0</v>
      </c>
      <c r="AI24" s="986">
        <v>0</v>
      </c>
      <c r="AJ24" s="986">
        <v>0</v>
      </c>
      <c r="AK24" s="986">
        <v>0</v>
      </c>
      <c r="AL24" s="987">
        <v>0</v>
      </c>
      <c r="AT24" s="904">
        <v>5</v>
      </c>
      <c r="AU24" s="748" t="s">
        <v>248</v>
      </c>
      <c r="AV24" s="193" t="s">
        <v>141</v>
      </c>
      <c r="AW24" s="585">
        <v>170.32489670896277</v>
      </c>
      <c r="AX24" s="585">
        <v>157.67687597626448</v>
      </c>
      <c r="AY24" s="585">
        <v>190.70858955257447</v>
      </c>
      <c r="AZ24" s="586">
        <v>196.83580516058447</v>
      </c>
      <c r="BB24" s="1095" t="s">
        <v>369</v>
      </c>
      <c r="BC24" s="1095" t="s">
        <v>156</v>
      </c>
    </row>
    <row r="25" spans="1:55" s="88" customFormat="1" ht="15" customHeight="1">
      <c r="A25" s="430" t="s">
        <v>227</v>
      </c>
      <c r="B25" s="618" t="s">
        <v>201</v>
      </c>
      <c r="C25" s="614" t="s">
        <v>57</v>
      </c>
      <c r="D25" s="872">
        <v>91.322000000000003</v>
      </c>
      <c r="E25" s="872">
        <v>14762.95</v>
      </c>
      <c r="F25" s="872">
        <v>212.08800000000002</v>
      </c>
      <c r="G25" s="988">
        <v>32358.862999999994</v>
      </c>
      <c r="H25" s="872">
        <v>575.91099999999994</v>
      </c>
      <c r="I25" s="872">
        <v>111861.71</v>
      </c>
      <c r="J25" s="872">
        <v>661.01499999999976</v>
      </c>
      <c r="K25" s="989">
        <v>132557.35199999996</v>
      </c>
      <c r="L25" s="874"/>
      <c r="M25" s="875"/>
      <c r="N25" s="751"/>
      <c r="O25" s="752"/>
      <c r="P25" s="876"/>
      <c r="Q25" s="876"/>
      <c r="R25" s="876"/>
      <c r="S25" s="877"/>
      <c r="T25" s="878" t="s">
        <v>367</v>
      </c>
      <c r="U25" s="8" t="s">
        <v>367</v>
      </c>
      <c r="V25" s="8" t="s">
        <v>367</v>
      </c>
      <c r="W25" s="8" t="s">
        <v>367</v>
      </c>
      <c r="X25" s="878" t="s">
        <v>367</v>
      </c>
      <c r="Y25" s="8" t="s">
        <v>367</v>
      </c>
      <c r="Z25" s="8" t="s">
        <v>367</v>
      </c>
      <c r="AA25" s="879" t="s">
        <v>367</v>
      </c>
      <c r="AB25" s="2" t="s">
        <v>227</v>
      </c>
      <c r="AC25" s="197" t="s">
        <v>201</v>
      </c>
      <c r="AD25" s="190" t="s">
        <v>196</v>
      </c>
      <c r="AE25" s="983"/>
      <c r="AF25" s="983"/>
      <c r="AG25" s="983"/>
      <c r="AH25" s="983"/>
      <c r="AI25" s="983"/>
      <c r="AJ25" s="983"/>
      <c r="AK25" s="983"/>
      <c r="AL25" s="984"/>
      <c r="AT25" s="316" t="s">
        <v>227</v>
      </c>
      <c r="AU25" s="197" t="s">
        <v>201</v>
      </c>
      <c r="AV25" s="193" t="s">
        <v>141</v>
      </c>
      <c r="AW25" s="585">
        <v>161.65819846258296</v>
      </c>
      <c r="AX25" s="585">
        <v>152.57281411489566</v>
      </c>
      <c r="AY25" s="585">
        <v>194.23436954668347</v>
      </c>
      <c r="AZ25" s="586">
        <v>200.53607255508575</v>
      </c>
      <c r="BB25" s="1095" t="s">
        <v>369</v>
      </c>
      <c r="BC25" s="1095" t="s">
        <v>156</v>
      </c>
    </row>
    <row r="26" spans="1:55" s="88" customFormat="1" ht="15" customHeight="1">
      <c r="A26" s="430" t="s">
        <v>297</v>
      </c>
      <c r="B26" s="618" t="s">
        <v>202</v>
      </c>
      <c r="C26" s="614" t="s">
        <v>57</v>
      </c>
      <c r="D26" s="872">
        <v>5.5542660000000001</v>
      </c>
      <c r="E26" s="872">
        <v>1737.49</v>
      </c>
      <c r="F26" s="872">
        <v>10.266950800000004</v>
      </c>
      <c r="G26" s="988">
        <v>2701.3710000000001</v>
      </c>
      <c r="H26" s="872">
        <v>69.950102999999999</v>
      </c>
      <c r="I26" s="872">
        <v>11309.55</v>
      </c>
      <c r="J26" s="872">
        <v>101.62060320000006</v>
      </c>
      <c r="K26" s="989">
        <v>17556.641000000021</v>
      </c>
      <c r="L26" s="874"/>
      <c r="M26" s="875"/>
      <c r="N26" s="751"/>
      <c r="O26" s="752"/>
      <c r="P26" s="876"/>
      <c r="Q26" s="876"/>
      <c r="R26" s="876"/>
      <c r="S26" s="877"/>
      <c r="T26" s="878" t="s">
        <v>367</v>
      </c>
      <c r="U26" s="8" t="s">
        <v>367</v>
      </c>
      <c r="V26" s="8" t="s">
        <v>367</v>
      </c>
      <c r="W26" s="8" t="s">
        <v>367</v>
      </c>
      <c r="X26" s="878" t="s">
        <v>367</v>
      </c>
      <c r="Y26" s="8" t="s">
        <v>367</v>
      </c>
      <c r="Z26" s="8" t="s">
        <v>367</v>
      </c>
      <c r="AA26" s="879" t="s">
        <v>367</v>
      </c>
      <c r="AB26" s="2" t="s">
        <v>297</v>
      </c>
      <c r="AC26" s="197" t="s">
        <v>202</v>
      </c>
      <c r="AD26" s="190" t="s">
        <v>196</v>
      </c>
      <c r="AE26" s="983"/>
      <c r="AF26" s="983"/>
      <c r="AG26" s="983"/>
      <c r="AH26" s="983"/>
      <c r="AI26" s="983"/>
      <c r="AJ26" s="983"/>
      <c r="AK26" s="983"/>
      <c r="AL26" s="984"/>
      <c r="AT26" s="316" t="s">
        <v>297</v>
      </c>
      <c r="AU26" s="197" t="s">
        <v>202</v>
      </c>
      <c r="AV26" s="193" t="s">
        <v>141</v>
      </c>
      <c r="AW26" s="585">
        <v>312.82081196687375</v>
      </c>
      <c r="AX26" s="585">
        <v>263.11327020287263</v>
      </c>
      <c r="AY26" s="585">
        <v>161.68024799048544</v>
      </c>
      <c r="AZ26" s="586">
        <v>172.7665497659633</v>
      </c>
      <c r="BB26" s="1095" t="s">
        <v>369</v>
      </c>
      <c r="BC26" s="1095" t="s">
        <v>156</v>
      </c>
    </row>
    <row r="27" spans="1:55" s="88" customFormat="1" ht="15" customHeight="1">
      <c r="A27" s="432" t="s">
        <v>15</v>
      </c>
      <c r="B27" s="440" t="s">
        <v>311</v>
      </c>
      <c r="C27" s="616" t="s">
        <v>57</v>
      </c>
      <c r="D27" s="872">
        <v>0</v>
      </c>
      <c r="E27" s="872">
        <v>0</v>
      </c>
      <c r="F27" s="872">
        <v>1E-3</v>
      </c>
      <c r="G27" s="988">
        <v>2.5539999999999998</v>
      </c>
      <c r="H27" s="872">
        <v>0</v>
      </c>
      <c r="I27" s="872">
        <v>0</v>
      </c>
      <c r="J27" s="872">
        <v>7.1000000000000008E-2</v>
      </c>
      <c r="K27" s="989">
        <v>71.849999999999994</v>
      </c>
      <c r="L27" s="874"/>
      <c r="M27" s="875"/>
      <c r="N27" s="751"/>
      <c r="O27" s="752"/>
      <c r="P27" s="876"/>
      <c r="Q27" s="876"/>
      <c r="R27" s="876"/>
      <c r="S27" s="877"/>
      <c r="T27" s="878" t="s">
        <v>367</v>
      </c>
      <c r="U27" s="8" t="s">
        <v>367</v>
      </c>
      <c r="V27" s="8" t="s">
        <v>367</v>
      </c>
      <c r="W27" s="8" t="s">
        <v>367</v>
      </c>
      <c r="X27" s="878" t="s">
        <v>367</v>
      </c>
      <c r="Y27" s="8" t="s">
        <v>367</v>
      </c>
      <c r="Z27" s="8" t="s">
        <v>367</v>
      </c>
      <c r="AA27" s="879" t="s">
        <v>367</v>
      </c>
      <c r="AB27" s="3" t="s">
        <v>15</v>
      </c>
      <c r="AC27" s="198" t="s">
        <v>311</v>
      </c>
      <c r="AD27" s="190" t="s">
        <v>196</v>
      </c>
      <c r="AE27" s="993" t="s">
        <v>367</v>
      </c>
      <c r="AF27" s="993" t="s">
        <v>367</v>
      </c>
      <c r="AG27" s="993" t="s">
        <v>367</v>
      </c>
      <c r="AH27" s="993" t="s">
        <v>367</v>
      </c>
      <c r="AI27" s="993" t="s">
        <v>367</v>
      </c>
      <c r="AJ27" s="993" t="s">
        <v>367</v>
      </c>
      <c r="AK27" s="993" t="s">
        <v>367</v>
      </c>
      <c r="AL27" s="994" t="s">
        <v>367</v>
      </c>
      <c r="AT27" s="317" t="s">
        <v>15</v>
      </c>
      <c r="AU27" s="198" t="s">
        <v>311</v>
      </c>
      <c r="AV27" s="193" t="s">
        <v>141</v>
      </c>
      <c r="AW27" s="585">
        <v>0</v>
      </c>
      <c r="AX27" s="585">
        <v>2554</v>
      </c>
      <c r="AY27" s="585">
        <v>0</v>
      </c>
      <c r="AZ27" s="586">
        <v>1011.9718309859153</v>
      </c>
      <c r="BB27" s="1095" t="s">
        <v>156</v>
      </c>
      <c r="BC27" s="1095" t="s">
        <v>156</v>
      </c>
    </row>
    <row r="28" spans="1:55" s="379" customFormat="1" ht="15" customHeight="1">
      <c r="A28" s="427">
        <v>6</v>
      </c>
      <c r="B28" s="610" t="s">
        <v>250</v>
      </c>
      <c r="C28" s="619" t="s">
        <v>57</v>
      </c>
      <c r="D28" s="429">
        <v>29.835999999999995</v>
      </c>
      <c r="E28" s="429">
        <v>12489.41</v>
      </c>
      <c r="F28" s="429">
        <v>50.524999999999999</v>
      </c>
      <c r="G28" s="429">
        <v>20116.069000000003</v>
      </c>
      <c r="H28" s="429">
        <v>306.63100000000003</v>
      </c>
      <c r="I28" s="429">
        <v>90256.7</v>
      </c>
      <c r="J28" s="429">
        <v>336.25650000000024</v>
      </c>
      <c r="K28" s="429">
        <v>86070.672499999986</v>
      </c>
      <c r="L28" s="883" t="s">
        <v>367</v>
      </c>
      <c r="M28" s="884" t="s">
        <v>367</v>
      </c>
      <c r="N28" s="885" t="s">
        <v>367</v>
      </c>
      <c r="O28" s="886" t="s">
        <v>367</v>
      </c>
      <c r="P28" s="887" t="s">
        <v>367</v>
      </c>
      <c r="Q28" s="887" t="s">
        <v>367</v>
      </c>
      <c r="R28" s="887" t="s">
        <v>367</v>
      </c>
      <c r="S28" s="888" t="s">
        <v>367</v>
      </c>
      <c r="T28" s="864" t="s">
        <v>367</v>
      </c>
      <c r="U28" s="727" t="s">
        <v>367</v>
      </c>
      <c r="V28" s="727" t="s">
        <v>367</v>
      </c>
      <c r="W28" s="727" t="s">
        <v>367</v>
      </c>
      <c r="X28" s="864" t="s">
        <v>367</v>
      </c>
      <c r="Y28" s="727" t="s">
        <v>367</v>
      </c>
      <c r="Z28" s="727" t="s">
        <v>367</v>
      </c>
      <c r="AA28" s="865" t="s">
        <v>367</v>
      </c>
      <c r="AB28" s="2">
        <v>6</v>
      </c>
      <c r="AC28" s="977" t="s">
        <v>250</v>
      </c>
      <c r="AD28" s="190" t="s">
        <v>196</v>
      </c>
      <c r="AE28" s="986">
        <v>-3.0531133177191805E-15</v>
      </c>
      <c r="AF28" s="986">
        <v>4.5474735088646412E-13</v>
      </c>
      <c r="AG28" s="986">
        <v>2.55351295663786E-15</v>
      </c>
      <c r="AH28" s="986">
        <v>-9.0949470177292824E-13</v>
      </c>
      <c r="AI28" s="986">
        <v>5.0626169922907138E-14</v>
      </c>
      <c r="AJ28" s="986">
        <v>-6.3664629124104977E-12</v>
      </c>
      <c r="AK28" s="986">
        <v>4.8849813083506888E-14</v>
      </c>
      <c r="AL28" s="987">
        <v>2.0463630789890885E-12</v>
      </c>
      <c r="AT28" s="316">
        <v>6</v>
      </c>
      <c r="AU28" s="977" t="s">
        <v>250</v>
      </c>
      <c r="AV28" s="193" t="s">
        <v>141</v>
      </c>
      <c r="AW28" s="582">
        <v>418.60202440005366</v>
      </c>
      <c r="AX28" s="582">
        <v>398.1409005442851</v>
      </c>
      <c r="AY28" s="582">
        <v>294.34956022059083</v>
      </c>
      <c r="AZ28" s="589">
        <v>255.96731215604731</v>
      </c>
      <c r="BB28" s="1095" t="s">
        <v>369</v>
      </c>
      <c r="BC28" s="1095" t="s">
        <v>156</v>
      </c>
    </row>
    <row r="29" spans="1:55" s="379" customFormat="1" ht="15" customHeight="1">
      <c r="A29" s="427">
        <v>6.1</v>
      </c>
      <c r="B29" s="985" t="s">
        <v>249</v>
      </c>
      <c r="C29" s="611" t="s">
        <v>57</v>
      </c>
      <c r="D29" s="309">
        <v>0.20599999999999999</v>
      </c>
      <c r="E29" s="309">
        <v>104.31</v>
      </c>
      <c r="F29" s="309">
        <v>0.90600000000000003</v>
      </c>
      <c r="G29" s="309">
        <v>244.12899999999999</v>
      </c>
      <c r="H29" s="309">
        <v>9.7000000000000003E-2</v>
      </c>
      <c r="I29" s="309">
        <v>47.6</v>
      </c>
      <c r="J29" s="309">
        <v>1.0390000000000001</v>
      </c>
      <c r="K29" s="309">
        <v>590.36599999999999</v>
      </c>
      <c r="L29" s="883" t="s">
        <v>367</v>
      </c>
      <c r="M29" s="884" t="s">
        <v>367</v>
      </c>
      <c r="N29" s="885" t="s">
        <v>367</v>
      </c>
      <c r="O29" s="886" t="s">
        <v>367</v>
      </c>
      <c r="P29" s="887" t="s">
        <v>367</v>
      </c>
      <c r="Q29" s="887" t="s">
        <v>367</v>
      </c>
      <c r="R29" s="887" t="s">
        <v>367</v>
      </c>
      <c r="S29" s="888" t="s">
        <v>367</v>
      </c>
      <c r="T29" s="864" t="s">
        <v>367</v>
      </c>
      <c r="U29" s="727" t="s">
        <v>367</v>
      </c>
      <c r="V29" s="727" t="s">
        <v>367</v>
      </c>
      <c r="W29" s="727" t="s">
        <v>367</v>
      </c>
      <c r="X29" s="864" t="s">
        <v>367</v>
      </c>
      <c r="Y29" s="727" t="s">
        <v>367</v>
      </c>
      <c r="Z29" s="727" t="s">
        <v>367</v>
      </c>
      <c r="AA29" s="865" t="s">
        <v>367</v>
      </c>
      <c r="AB29" s="2">
        <v>6.1</v>
      </c>
      <c r="AC29" s="197" t="s">
        <v>249</v>
      </c>
      <c r="AD29" s="190" t="s">
        <v>196</v>
      </c>
      <c r="AE29" s="978">
        <v>0</v>
      </c>
      <c r="AF29" s="978">
        <v>0</v>
      </c>
      <c r="AG29" s="978">
        <v>0</v>
      </c>
      <c r="AH29" s="978">
        <v>0</v>
      </c>
      <c r="AI29" s="978">
        <v>0</v>
      </c>
      <c r="AJ29" s="978">
        <v>0</v>
      </c>
      <c r="AK29" s="978">
        <v>0</v>
      </c>
      <c r="AL29" s="979">
        <v>0</v>
      </c>
      <c r="AT29" s="316">
        <v>6.1</v>
      </c>
      <c r="AU29" s="197" t="s">
        <v>249</v>
      </c>
      <c r="AV29" s="193" t="s">
        <v>141</v>
      </c>
      <c r="AW29" s="585">
        <v>506.35922330097094</v>
      </c>
      <c r="AX29" s="585">
        <v>269.45805739514344</v>
      </c>
      <c r="AY29" s="585">
        <v>490.7216494845361</v>
      </c>
      <c r="AZ29" s="586">
        <v>568.20596727622706</v>
      </c>
      <c r="BB29" s="1095" t="s">
        <v>369</v>
      </c>
      <c r="BC29" s="1095" t="s">
        <v>156</v>
      </c>
    </row>
    <row r="30" spans="1:55" s="88" customFormat="1" ht="15" customHeight="1">
      <c r="A30" s="430" t="s">
        <v>228</v>
      </c>
      <c r="B30" s="363" t="s">
        <v>201</v>
      </c>
      <c r="C30" s="614" t="s">
        <v>57</v>
      </c>
      <c r="D30" s="872">
        <v>0</v>
      </c>
      <c r="E30" s="872">
        <v>0</v>
      </c>
      <c r="F30" s="872">
        <v>0</v>
      </c>
      <c r="G30" s="988">
        <v>0</v>
      </c>
      <c r="H30" s="872">
        <v>1E-3</v>
      </c>
      <c r="I30" s="872">
        <v>0.34</v>
      </c>
      <c r="J30" s="872">
        <v>0</v>
      </c>
      <c r="K30" s="989">
        <v>0</v>
      </c>
      <c r="L30" s="874"/>
      <c r="M30" s="875"/>
      <c r="N30" s="751"/>
      <c r="O30" s="752"/>
      <c r="P30" s="876"/>
      <c r="Q30" s="876"/>
      <c r="R30" s="876"/>
      <c r="S30" s="877"/>
      <c r="T30" s="878" t="s">
        <v>367</v>
      </c>
      <c r="U30" s="8" t="s">
        <v>367</v>
      </c>
      <c r="V30" s="8" t="s">
        <v>367</v>
      </c>
      <c r="W30" s="8" t="s">
        <v>367</v>
      </c>
      <c r="X30" s="878" t="s">
        <v>367</v>
      </c>
      <c r="Y30" s="8" t="s">
        <v>367</v>
      </c>
      <c r="Z30" s="8" t="s">
        <v>367</v>
      </c>
      <c r="AA30" s="879" t="s">
        <v>367</v>
      </c>
      <c r="AB30" s="2" t="s">
        <v>228</v>
      </c>
      <c r="AC30" s="192" t="s">
        <v>201</v>
      </c>
      <c r="AD30" s="190" t="s">
        <v>196</v>
      </c>
      <c r="AE30" s="983"/>
      <c r="AF30" s="983"/>
      <c r="AG30" s="983"/>
      <c r="AH30" s="983"/>
      <c r="AI30" s="983"/>
      <c r="AJ30" s="983"/>
      <c r="AK30" s="983"/>
      <c r="AL30" s="984"/>
      <c r="AT30" s="316" t="s">
        <v>228</v>
      </c>
      <c r="AU30" s="192" t="s">
        <v>201</v>
      </c>
      <c r="AV30" s="193" t="s">
        <v>141</v>
      </c>
      <c r="AW30" s="585">
        <v>0</v>
      </c>
      <c r="AX30" s="585">
        <v>0</v>
      </c>
      <c r="AY30" s="585">
        <v>340</v>
      </c>
      <c r="AZ30" s="586">
        <v>0</v>
      </c>
      <c r="BB30" s="1095" t="s">
        <v>156</v>
      </c>
      <c r="BC30" s="1095" t="s">
        <v>369</v>
      </c>
    </row>
    <row r="31" spans="1:55" s="88" customFormat="1" ht="15" customHeight="1">
      <c r="A31" s="430" t="s">
        <v>299</v>
      </c>
      <c r="B31" s="363" t="s">
        <v>202</v>
      </c>
      <c r="C31" s="614" t="s">
        <v>57</v>
      </c>
      <c r="D31" s="872">
        <v>0.20599999999999999</v>
      </c>
      <c r="E31" s="872">
        <v>104.31</v>
      </c>
      <c r="F31" s="872">
        <v>0.90600000000000003</v>
      </c>
      <c r="G31" s="988">
        <v>244.12899999999999</v>
      </c>
      <c r="H31" s="872">
        <v>9.6000000000000002E-2</v>
      </c>
      <c r="I31" s="872">
        <v>47.26</v>
      </c>
      <c r="J31" s="872">
        <v>1.0390000000000001</v>
      </c>
      <c r="K31" s="989">
        <v>590.36599999999999</v>
      </c>
      <c r="L31" s="874"/>
      <c r="M31" s="875"/>
      <c r="N31" s="751"/>
      <c r="O31" s="752"/>
      <c r="P31" s="876"/>
      <c r="Q31" s="876"/>
      <c r="R31" s="876"/>
      <c r="S31" s="877"/>
      <c r="T31" s="878" t="s">
        <v>367</v>
      </c>
      <c r="U31" s="8" t="s">
        <v>367</v>
      </c>
      <c r="V31" s="8" t="s">
        <v>367</v>
      </c>
      <c r="W31" s="8" t="s">
        <v>367</v>
      </c>
      <c r="X31" s="878" t="s">
        <v>367</v>
      </c>
      <c r="Y31" s="8" t="s">
        <v>367</v>
      </c>
      <c r="Z31" s="8" t="s">
        <v>367</v>
      </c>
      <c r="AA31" s="879" t="s">
        <v>367</v>
      </c>
      <c r="AB31" s="2" t="s">
        <v>299</v>
      </c>
      <c r="AC31" s="192" t="s">
        <v>202</v>
      </c>
      <c r="AD31" s="190" t="s">
        <v>196</v>
      </c>
      <c r="AE31" s="983"/>
      <c r="AF31" s="983"/>
      <c r="AG31" s="983"/>
      <c r="AH31" s="983"/>
      <c r="AI31" s="983"/>
      <c r="AJ31" s="983"/>
      <c r="AK31" s="983"/>
      <c r="AL31" s="984"/>
      <c r="AT31" s="316" t="s">
        <v>299</v>
      </c>
      <c r="AU31" s="192" t="s">
        <v>202</v>
      </c>
      <c r="AV31" s="193" t="s">
        <v>141</v>
      </c>
      <c r="AW31" s="585">
        <v>506.35922330097094</v>
      </c>
      <c r="AX31" s="585">
        <v>269.45805739514344</v>
      </c>
      <c r="AY31" s="585">
        <v>492.29166666666663</v>
      </c>
      <c r="AZ31" s="586">
        <v>568.20596727622706</v>
      </c>
      <c r="BB31" s="1095" t="s">
        <v>369</v>
      </c>
      <c r="BC31" s="1095" t="s">
        <v>156</v>
      </c>
    </row>
    <row r="32" spans="1:55" s="88" customFormat="1" ht="15" customHeight="1" thickBot="1">
      <c r="A32" s="430" t="s">
        <v>16</v>
      </c>
      <c r="B32" s="620" t="s">
        <v>311</v>
      </c>
      <c r="C32" s="612" t="s">
        <v>57</v>
      </c>
      <c r="D32" s="872">
        <v>0</v>
      </c>
      <c r="E32" s="872">
        <v>0</v>
      </c>
      <c r="F32" s="995">
        <v>0</v>
      </c>
      <c r="G32" s="996">
        <v>0</v>
      </c>
      <c r="H32" s="872">
        <v>0</v>
      </c>
      <c r="I32" s="872">
        <v>0</v>
      </c>
      <c r="J32" s="995">
        <v>0</v>
      </c>
      <c r="K32" s="997">
        <v>0</v>
      </c>
      <c r="L32" s="874"/>
      <c r="M32" s="875"/>
      <c r="N32" s="751"/>
      <c r="O32" s="752"/>
      <c r="P32" s="876"/>
      <c r="Q32" s="876"/>
      <c r="R32" s="876"/>
      <c r="S32" s="877"/>
      <c r="T32" s="878" t="s">
        <v>367</v>
      </c>
      <c r="U32" s="8" t="s">
        <v>367</v>
      </c>
      <c r="V32" s="8" t="s">
        <v>367</v>
      </c>
      <c r="W32" s="8" t="s">
        <v>367</v>
      </c>
      <c r="X32" s="878" t="s">
        <v>367</v>
      </c>
      <c r="Y32" s="8" t="s">
        <v>367</v>
      </c>
      <c r="Z32" s="8" t="s">
        <v>367</v>
      </c>
      <c r="AA32" s="879" t="s">
        <v>367</v>
      </c>
      <c r="AB32" s="2" t="s">
        <v>16</v>
      </c>
      <c r="AC32" s="196" t="s">
        <v>311</v>
      </c>
      <c r="AD32" s="190" t="s">
        <v>196</v>
      </c>
      <c r="AE32" s="983" t="s">
        <v>367</v>
      </c>
      <c r="AF32" s="983" t="s">
        <v>367</v>
      </c>
      <c r="AG32" s="983" t="s">
        <v>367</v>
      </c>
      <c r="AH32" s="983" t="s">
        <v>367</v>
      </c>
      <c r="AI32" s="983" t="s">
        <v>367</v>
      </c>
      <c r="AJ32" s="983" t="s">
        <v>367</v>
      </c>
      <c r="AK32" s="983" t="s">
        <v>367</v>
      </c>
      <c r="AL32" s="984" t="s">
        <v>367</v>
      </c>
      <c r="AT32" s="316" t="s">
        <v>16</v>
      </c>
      <c r="AU32" s="199" t="s">
        <v>311</v>
      </c>
      <c r="AV32" s="193" t="s">
        <v>141</v>
      </c>
      <c r="AW32" s="587">
        <v>0</v>
      </c>
      <c r="AX32" s="587">
        <v>0</v>
      </c>
      <c r="AY32" s="587">
        <v>0</v>
      </c>
      <c r="AZ32" s="588">
        <v>0</v>
      </c>
      <c r="BB32" s="1095" t="s">
        <v>369</v>
      </c>
      <c r="BC32" s="1095" t="s">
        <v>369</v>
      </c>
    </row>
    <row r="33" spans="1:55" s="379" customFormat="1" ht="15" customHeight="1">
      <c r="A33" s="427">
        <v>6.2</v>
      </c>
      <c r="B33" s="985" t="s">
        <v>252</v>
      </c>
      <c r="C33" s="619" t="s">
        <v>57</v>
      </c>
      <c r="D33" s="429">
        <v>29.146999999999998</v>
      </c>
      <c r="E33" s="429">
        <v>12191.83</v>
      </c>
      <c r="F33" s="429">
        <v>47.680999999999997</v>
      </c>
      <c r="G33" s="429">
        <v>19261.105000000003</v>
      </c>
      <c r="H33" s="429">
        <v>52.978000000000002</v>
      </c>
      <c r="I33" s="429">
        <v>32831.96</v>
      </c>
      <c r="J33" s="429">
        <v>48.584000000000017</v>
      </c>
      <c r="K33" s="429">
        <v>32945.004999999983</v>
      </c>
      <c r="L33" s="883" t="s">
        <v>367</v>
      </c>
      <c r="M33" s="884" t="s">
        <v>367</v>
      </c>
      <c r="N33" s="885" t="s">
        <v>367</v>
      </c>
      <c r="O33" s="886" t="s">
        <v>367</v>
      </c>
      <c r="P33" s="887" t="s">
        <v>367</v>
      </c>
      <c r="Q33" s="887" t="s">
        <v>367</v>
      </c>
      <c r="R33" s="887" t="s">
        <v>367</v>
      </c>
      <c r="S33" s="888" t="s">
        <v>367</v>
      </c>
      <c r="T33" s="864" t="s">
        <v>367</v>
      </c>
      <c r="U33" s="727" t="s">
        <v>367</v>
      </c>
      <c r="V33" s="727" t="s">
        <v>367</v>
      </c>
      <c r="W33" s="727" t="s">
        <v>367</v>
      </c>
      <c r="X33" s="864" t="s">
        <v>367</v>
      </c>
      <c r="Y33" s="727" t="s">
        <v>367</v>
      </c>
      <c r="Z33" s="727" t="s">
        <v>367</v>
      </c>
      <c r="AA33" s="865" t="s">
        <v>367</v>
      </c>
      <c r="AB33" s="2">
        <v>6.2</v>
      </c>
      <c r="AC33" s="197" t="s">
        <v>252</v>
      </c>
      <c r="AD33" s="190" t="s">
        <v>196</v>
      </c>
      <c r="AE33" s="986">
        <v>0</v>
      </c>
      <c r="AF33" s="986">
        <v>0</v>
      </c>
      <c r="AG33" s="986">
        <v>0</v>
      </c>
      <c r="AH33" s="986">
        <v>0</v>
      </c>
      <c r="AI33" s="986">
        <v>0</v>
      </c>
      <c r="AJ33" s="986">
        <v>0</v>
      </c>
      <c r="AK33" s="986">
        <v>0</v>
      </c>
      <c r="AL33" s="987">
        <v>0</v>
      </c>
      <c r="AT33" s="316">
        <v>6.2</v>
      </c>
      <c r="AU33" s="197" t="s">
        <v>252</v>
      </c>
      <c r="AV33" s="193" t="s">
        <v>141</v>
      </c>
      <c r="AW33" s="582">
        <v>418.28764538374446</v>
      </c>
      <c r="AX33" s="582">
        <v>403.95765608942776</v>
      </c>
      <c r="AY33" s="582">
        <v>619.72818905960958</v>
      </c>
      <c r="AZ33" s="589">
        <v>678.1040054338871</v>
      </c>
      <c r="BB33" s="1095" t="s">
        <v>369</v>
      </c>
      <c r="BC33" s="1095" t="s">
        <v>156</v>
      </c>
    </row>
    <row r="34" spans="1:55" s="88" customFormat="1" ht="15" customHeight="1">
      <c r="A34" s="430" t="s">
        <v>229</v>
      </c>
      <c r="B34" s="363" t="s">
        <v>201</v>
      </c>
      <c r="C34" s="614" t="s">
        <v>57</v>
      </c>
      <c r="D34" s="872">
        <v>0.21099999999999999</v>
      </c>
      <c r="E34" s="872">
        <v>89.57</v>
      </c>
      <c r="F34" s="872">
        <v>0.40600000000000003</v>
      </c>
      <c r="G34" s="988">
        <v>244.19600000000005</v>
      </c>
      <c r="H34" s="872">
        <v>0.70799999999999996</v>
      </c>
      <c r="I34" s="872">
        <v>550.5</v>
      </c>
      <c r="J34" s="872">
        <v>0.64100000000000013</v>
      </c>
      <c r="K34" s="989">
        <v>510.28199999999998</v>
      </c>
      <c r="L34" s="874"/>
      <c r="M34" s="875"/>
      <c r="N34" s="751"/>
      <c r="O34" s="752"/>
      <c r="P34" s="876"/>
      <c r="Q34" s="876"/>
      <c r="R34" s="876"/>
      <c r="S34" s="877"/>
      <c r="T34" s="878" t="s">
        <v>367</v>
      </c>
      <c r="U34" s="8" t="s">
        <v>367</v>
      </c>
      <c r="V34" s="8" t="s">
        <v>367</v>
      </c>
      <c r="W34" s="8" t="s">
        <v>367</v>
      </c>
      <c r="X34" s="878" t="s">
        <v>367</v>
      </c>
      <c r="Y34" s="8" t="s">
        <v>367</v>
      </c>
      <c r="Z34" s="8" t="s">
        <v>367</v>
      </c>
      <c r="AA34" s="879" t="s">
        <v>367</v>
      </c>
      <c r="AB34" s="2" t="s">
        <v>229</v>
      </c>
      <c r="AC34" s="192" t="s">
        <v>201</v>
      </c>
      <c r="AD34" s="190" t="s">
        <v>196</v>
      </c>
      <c r="AE34" s="983"/>
      <c r="AF34" s="983"/>
      <c r="AG34" s="983"/>
      <c r="AH34" s="983"/>
      <c r="AI34" s="983"/>
      <c r="AJ34" s="983"/>
      <c r="AK34" s="983"/>
      <c r="AL34" s="984"/>
      <c r="AT34" s="316" t="s">
        <v>229</v>
      </c>
      <c r="AU34" s="192" t="s">
        <v>201</v>
      </c>
      <c r="AV34" s="193" t="s">
        <v>141</v>
      </c>
      <c r="AW34" s="585">
        <v>424.50236966824644</v>
      </c>
      <c r="AX34" s="585">
        <v>601.46798029556658</v>
      </c>
      <c r="AY34" s="585">
        <v>777.54237288135596</v>
      </c>
      <c r="AZ34" s="586">
        <v>796.07176287051459</v>
      </c>
      <c r="BB34" s="1095" t="s">
        <v>369</v>
      </c>
      <c r="BC34" s="1095" t="s">
        <v>156</v>
      </c>
    </row>
    <row r="35" spans="1:55" s="88" customFormat="1" ht="15" customHeight="1">
      <c r="A35" s="430" t="s">
        <v>300</v>
      </c>
      <c r="B35" s="363" t="s">
        <v>202</v>
      </c>
      <c r="C35" s="614" t="s">
        <v>57</v>
      </c>
      <c r="D35" s="872">
        <v>28.936</v>
      </c>
      <c r="E35" s="872">
        <v>12102.26</v>
      </c>
      <c r="F35" s="872">
        <v>47.274999999999999</v>
      </c>
      <c r="G35" s="872">
        <v>19016.909000000003</v>
      </c>
      <c r="H35" s="872">
        <v>52.27</v>
      </c>
      <c r="I35" s="872">
        <v>32281.46</v>
      </c>
      <c r="J35" s="872">
        <v>47.943000000000019</v>
      </c>
      <c r="K35" s="989">
        <v>32434.722999999984</v>
      </c>
      <c r="L35" s="874"/>
      <c r="M35" s="875"/>
      <c r="N35" s="751"/>
      <c r="O35" s="752"/>
      <c r="P35" s="876"/>
      <c r="Q35" s="876"/>
      <c r="R35" s="876"/>
      <c r="S35" s="877"/>
      <c r="T35" s="878" t="s">
        <v>367</v>
      </c>
      <c r="U35" s="8" t="s">
        <v>367</v>
      </c>
      <c r="V35" s="8" t="s">
        <v>367</v>
      </c>
      <c r="W35" s="8" t="s">
        <v>367</v>
      </c>
      <c r="X35" s="878" t="s">
        <v>367</v>
      </c>
      <c r="Y35" s="8" t="s">
        <v>367</v>
      </c>
      <c r="Z35" s="8" t="s">
        <v>367</v>
      </c>
      <c r="AA35" s="879" t="s">
        <v>367</v>
      </c>
      <c r="AB35" s="2" t="s">
        <v>300</v>
      </c>
      <c r="AC35" s="192" t="s">
        <v>202</v>
      </c>
      <c r="AD35" s="190" t="s">
        <v>196</v>
      </c>
      <c r="AE35" s="983"/>
      <c r="AF35" s="983"/>
      <c r="AG35" s="983"/>
      <c r="AH35" s="983"/>
      <c r="AI35" s="983"/>
      <c r="AJ35" s="983"/>
      <c r="AK35" s="983"/>
      <c r="AL35" s="984"/>
      <c r="AT35" s="316" t="s">
        <v>300</v>
      </c>
      <c r="AU35" s="192" t="s">
        <v>202</v>
      </c>
      <c r="AV35" s="193" t="s">
        <v>141</v>
      </c>
      <c r="AW35" s="585">
        <v>418.24232789604645</v>
      </c>
      <c r="AX35" s="585">
        <v>402.26142781597048</v>
      </c>
      <c r="AY35" s="585">
        <v>617.59058733499137</v>
      </c>
      <c r="AZ35" s="586">
        <v>676.52677137433977</v>
      </c>
      <c r="BB35" s="1095" t="s">
        <v>369</v>
      </c>
      <c r="BC35" s="1095" t="s">
        <v>156</v>
      </c>
    </row>
    <row r="36" spans="1:55" s="88" customFormat="1" ht="15" customHeight="1" thickBot="1">
      <c r="A36" s="430" t="s">
        <v>17</v>
      </c>
      <c r="B36" s="620" t="s">
        <v>311</v>
      </c>
      <c r="C36" s="612" t="s">
        <v>57</v>
      </c>
      <c r="D36" s="872">
        <v>2.3290000000000002</v>
      </c>
      <c r="E36" s="872">
        <v>865.7</v>
      </c>
      <c r="F36" s="995">
        <v>2.9589999999999996</v>
      </c>
      <c r="G36" s="995">
        <v>1101.2739999999999</v>
      </c>
      <c r="H36" s="872">
        <v>0.14899999999999999</v>
      </c>
      <c r="I36" s="872">
        <v>132.30000000000001</v>
      </c>
      <c r="J36" s="995">
        <v>1.2E-2</v>
      </c>
      <c r="K36" s="997">
        <v>3.0990000000000006</v>
      </c>
      <c r="L36" s="874"/>
      <c r="M36" s="875"/>
      <c r="N36" s="751"/>
      <c r="O36" s="752"/>
      <c r="P36" s="876"/>
      <c r="Q36" s="876"/>
      <c r="R36" s="876"/>
      <c r="S36" s="877"/>
      <c r="T36" s="878" t="s">
        <v>367</v>
      </c>
      <c r="U36" s="8" t="s">
        <v>367</v>
      </c>
      <c r="V36" s="8" t="s">
        <v>367</v>
      </c>
      <c r="W36" s="8" t="s">
        <v>367</v>
      </c>
      <c r="X36" s="878" t="s">
        <v>367</v>
      </c>
      <c r="Y36" s="8" t="s">
        <v>367</v>
      </c>
      <c r="Z36" s="8" t="s">
        <v>367</v>
      </c>
      <c r="AA36" s="879" t="s">
        <v>367</v>
      </c>
      <c r="AB36" s="2" t="s">
        <v>17</v>
      </c>
      <c r="AC36" s="196" t="s">
        <v>311</v>
      </c>
      <c r="AD36" s="190" t="s">
        <v>196</v>
      </c>
      <c r="AE36" s="983" t="s">
        <v>367</v>
      </c>
      <c r="AF36" s="983" t="s">
        <v>367</v>
      </c>
      <c r="AG36" s="983" t="s">
        <v>367</v>
      </c>
      <c r="AH36" s="983" t="s">
        <v>367</v>
      </c>
      <c r="AI36" s="983" t="s">
        <v>367</v>
      </c>
      <c r="AJ36" s="983" t="s">
        <v>367</v>
      </c>
      <c r="AK36" s="983" t="s">
        <v>367</v>
      </c>
      <c r="AL36" s="984" t="s">
        <v>367</v>
      </c>
      <c r="AT36" s="316" t="s">
        <v>17</v>
      </c>
      <c r="AU36" s="199" t="s">
        <v>311</v>
      </c>
      <c r="AV36" s="193" t="s">
        <v>141</v>
      </c>
      <c r="AW36" s="587">
        <v>371.7045942464577</v>
      </c>
      <c r="AX36" s="587">
        <v>372.17776275768841</v>
      </c>
      <c r="AY36" s="587">
        <v>887.91946308724846</v>
      </c>
      <c r="AZ36" s="588">
        <v>258.25000000000006</v>
      </c>
      <c r="BB36" s="1095" t="s">
        <v>156</v>
      </c>
      <c r="BC36" s="1095" t="s">
        <v>156</v>
      </c>
    </row>
    <row r="37" spans="1:55" s="88" customFormat="1" ht="15" customHeight="1">
      <c r="A37" s="430">
        <v>6.3</v>
      </c>
      <c r="B37" s="439" t="s">
        <v>91</v>
      </c>
      <c r="C37" s="613" t="s">
        <v>57</v>
      </c>
      <c r="D37" s="872">
        <v>2.8000000000000001E-2</v>
      </c>
      <c r="E37" s="872">
        <v>23</v>
      </c>
      <c r="F37" s="998">
        <v>1.3159999999999998</v>
      </c>
      <c r="G37" s="998">
        <v>224.72899999999998</v>
      </c>
      <c r="H37" s="872">
        <v>248.98</v>
      </c>
      <c r="I37" s="872">
        <v>55980.35</v>
      </c>
      <c r="J37" s="998">
        <v>279.0250000000002</v>
      </c>
      <c r="K37" s="999">
        <v>50727.873000000007</v>
      </c>
      <c r="L37" s="874"/>
      <c r="M37" s="875"/>
      <c r="N37" s="751"/>
      <c r="O37" s="908"/>
      <c r="P37" s="876"/>
      <c r="Q37" s="876"/>
      <c r="R37" s="876"/>
      <c r="S37" s="877"/>
      <c r="T37" s="878" t="s">
        <v>367</v>
      </c>
      <c r="U37" s="8" t="s">
        <v>367</v>
      </c>
      <c r="V37" s="8" t="s">
        <v>367</v>
      </c>
      <c r="W37" s="8" t="s">
        <v>367</v>
      </c>
      <c r="X37" s="878" t="s">
        <v>367</v>
      </c>
      <c r="Y37" s="8" t="s">
        <v>367</v>
      </c>
      <c r="Z37" s="8" t="s">
        <v>367</v>
      </c>
      <c r="AA37" s="879" t="s">
        <v>367</v>
      </c>
      <c r="AB37" s="2">
        <v>6.3</v>
      </c>
      <c r="AC37" s="197" t="s">
        <v>91</v>
      </c>
      <c r="AD37" s="190" t="s">
        <v>196</v>
      </c>
      <c r="AE37" s="983" t="s">
        <v>197</v>
      </c>
      <c r="AF37" s="983" t="s">
        <v>197</v>
      </c>
      <c r="AG37" s="983" t="s">
        <v>197</v>
      </c>
      <c r="AH37" s="983" t="s">
        <v>197</v>
      </c>
      <c r="AI37" s="983" t="s">
        <v>197</v>
      </c>
      <c r="AJ37" s="983" t="s">
        <v>197</v>
      </c>
      <c r="AK37" s="983" t="s">
        <v>197</v>
      </c>
      <c r="AL37" s="984" t="s">
        <v>197</v>
      </c>
      <c r="AT37" s="316">
        <v>6.3</v>
      </c>
      <c r="AU37" s="282" t="s">
        <v>91</v>
      </c>
      <c r="AV37" s="193" t="s">
        <v>141</v>
      </c>
      <c r="AW37" s="582">
        <v>821.42857142857144</v>
      </c>
      <c r="AX37" s="582">
        <v>170.76671732522797</v>
      </c>
      <c r="AY37" s="582">
        <v>224.83874206763596</v>
      </c>
      <c r="AZ37" s="589">
        <v>181.8040426485081</v>
      </c>
      <c r="BB37" s="1095" t="s">
        <v>369</v>
      </c>
      <c r="BC37" s="1095" t="s">
        <v>156</v>
      </c>
    </row>
    <row r="38" spans="1:55" s="88" customFormat="1" ht="15" customHeight="1" thickBot="1">
      <c r="A38" s="430" t="s">
        <v>273</v>
      </c>
      <c r="B38" s="1000" t="s">
        <v>304</v>
      </c>
      <c r="C38" s="612" t="s">
        <v>57</v>
      </c>
      <c r="D38" s="872">
        <v>0</v>
      </c>
      <c r="E38" s="872">
        <v>0</v>
      </c>
      <c r="F38" s="995">
        <v>1E-3</v>
      </c>
      <c r="G38" s="995">
        <v>0.224</v>
      </c>
      <c r="H38" s="872">
        <v>201.023</v>
      </c>
      <c r="I38" s="872">
        <v>48261.33</v>
      </c>
      <c r="J38" s="995">
        <v>246.86599999999996</v>
      </c>
      <c r="K38" s="997">
        <v>45342.337</v>
      </c>
      <c r="L38" s="874"/>
      <c r="M38" s="875"/>
      <c r="N38" s="751"/>
      <c r="O38" s="910"/>
      <c r="P38" s="876"/>
      <c r="Q38" s="876"/>
      <c r="R38" s="876"/>
      <c r="S38" s="877"/>
      <c r="T38" s="878" t="s">
        <v>367</v>
      </c>
      <c r="U38" s="8" t="s">
        <v>367</v>
      </c>
      <c r="V38" s="8" t="s">
        <v>367</v>
      </c>
      <c r="W38" s="8" t="s">
        <v>367</v>
      </c>
      <c r="X38" s="878" t="s">
        <v>367</v>
      </c>
      <c r="Y38" s="8" t="s">
        <v>367</v>
      </c>
      <c r="Z38" s="8" t="s">
        <v>367</v>
      </c>
      <c r="AA38" s="879" t="s">
        <v>367</v>
      </c>
      <c r="AB38" s="2" t="s">
        <v>273</v>
      </c>
      <c r="AC38" s="192" t="s">
        <v>304</v>
      </c>
      <c r="AD38" s="190" t="s">
        <v>196</v>
      </c>
      <c r="AE38" s="983" t="s">
        <v>367</v>
      </c>
      <c r="AF38" s="983" t="s">
        <v>367</v>
      </c>
      <c r="AG38" s="983" t="s">
        <v>367</v>
      </c>
      <c r="AH38" s="983" t="s">
        <v>367</v>
      </c>
      <c r="AI38" s="983" t="s">
        <v>367</v>
      </c>
      <c r="AJ38" s="983" t="s">
        <v>367</v>
      </c>
      <c r="AK38" s="983" t="s">
        <v>367</v>
      </c>
      <c r="AL38" s="984" t="s">
        <v>367</v>
      </c>
      <c r="AT38" s="316" t="s">
        <v>273</v>
      </c>
      <c r="AU38" s="1001" t="s">
        <v>304</v>
      </c>
      <c r="AV38" s="193" t="s">
        <v>141</v>
      </c>
      <c r="AW38" s="587">
        <v>0</v>
      </c>
      <c r="AX38" s="587">
        <v>224</v>
      </c>
      <c r="AY38" s="587">
        <v>240.07864771692792</v>
      </c>
      <c r="AZ38" s="588">
        <v>183.67185841711702</v>
      </c>
      <c r="BB38" s="1095" t="s">
        <v>369</v>
      </c>
      <c r="BC38" s="1095" t="s">
        <v>156</v>
      </c>
    </row>
    <row r="39" spans="1:55" s="379" customFormat="1" ht="15" customHeight="1">
      <c r="A39" s="427">
        <v>6.4</v>
      </c>
      <c r="B39" s="985" t="s">
        <v>253</v>
      </c>
      <c r="C39" s="619" t="s">
        <v>57</v>
      </c>
      <c r="D39" s="429">
        <v>0.45500000000000002</v>
      </c>
      <c r="E39" s="429">
        <v>170.26999999999998</v>
      </c>
      <c r="F39" s="429">
        <v>0.622</v>
      </c>
      <c r="G39" s="429">
        <v>386.10600000000005</v>
      </c>
      <c r="H39" s="429">
        <v>4.5759999999999996</v>
      </c>
      <c r="I39" s="429">
        <v>1396.79</v>
      </c>
      <c r="J39" s="429">
        <v>7.6085000000000003</v>
      </c>
      <c r="K39" s="429">
        <v>1807.4284999999998</v>
      </c>
      <c r="L39" s="883" t="s">
        <v>367</v>
      </c>
      <c r="M39" s="884" t="s">
        <v>367</v>
      </c>
      <c r="N39" s="885" t="s">
        <v>367</v>
      </c>
      <c r="O39" s="912" t="s">
        <v>367</v>
      </c>
      <c r="P39" s="887" t="s">
        <v>367</v>
      </c>
      <c r="Q39" s="887" t="s">
        <v>367</v>
      </c>
      <c r="R39" s="887" t="s">
        <v>367</v>
      </c>
      <c r="S39" s="888" t="s">
        <v>367</v>
      </c>
      <c r="T39" s="864" t="s">
        <v>367</v>
      </c>
      <c r="U39" s="727" t="s">
        <v>367</v>
      </c>
      <c r="V39" s="727" t="s">
        <v>367</v>
      </c>
      <c r="W39" s="727" t="s">
        <v>367</v>
      </c>
      <c r="X39" s="864" t="s">
        <v>367</v>
      </c>
      <c r="Y39" s="727" t="s">
        <v>367</v>
      </c>
      <c r="Z39" s="727" t="s">
        <v>367</v>
      </c>
      <c r="AA39" s="865" t="s">
        <v>367</v>
      </c>
      <c r="AB39" s="2">
        <v>6.4</v>
      </c>
      <c r="AC39" s="197" t="s">
        <v>253</v>
      </c>
      <c r="AD39" s="190" t="s">
        <v>196</v>
      </c>
      <c r="AE39" s="986">
        <v>0</v>
      </c>
      <c r="AF39" s="986">
        <v>-1.4210854715202004E-14</v>
      </c>
      <c r="AG39" s="986">
        <v>0</v>
      </c>
      <c r="AH39" s="986">
        <v>6.4837024638109142E-14</v>
      </c>
      <c r="AI39" s="986">
        <v>0</v>
      </c>
      <c r="AJ39" s="986">
        <v>0</v>
      </c>
      <c r="AK39" s="986">
        <v>0</v>
      </c>
      <c r="AL39" s="987">
        <v>0</v>
      </c>
      <c r="AT39" s="316">
        <v>6.4</v>
      </c>
      <c r="AU39" s="197" t="s">
        <v>253</v>
      </c>
      <c r="AV39" s="193" t="s">
        <v>141</v>
      </c>
      <c r="AW39" s="582">
        <v>374.21978021978015</v>
      </c>
      <c r="AX39" s="582">
        <v>620.74919614147916</v>
      </c>
      <c r="AY39" s="582">
        <v>305.24256993006992</v>
      </c>
      <c r="AZ39" s="589">
        <v>237.55385424196618</v>
      </c>
      <c r="BB39" s="1095" t="s">
        <v>156</v>
      </c>
      <c r="BC39" s="1095" t="s">
        <v>156</v>
      </c>
    </row>
    <row r="40" spans="1:55" s="88" customFormat="1" ht="15" customHeight="1">
      <c r="A40" s="430" t="s">
        <v>230</v>
      </c>
      <c r="B40" s="363" t="s">
        <v>254</v>
      </c>
      <c r="C40" s="614" t="s">
        <v>57</v>
      </c>
      <c r="D40" s="872">
        <v>0.33500000000000002</v>
      </c>
      <c r="E40" s="872">
        <v>120.1</v>
      </c>
      <c r="F40" s="872">
        <v>0.16199999999999998</v>
      </c>
      <c r="G40" s="872">
        <v>45.393000000000001</v>
      </c>
      <c r="H40" s="872">
        <v>2.7E-2</v>
      </c>
      <c r="I40" s="872">
        <v>18.21</v>
      </c>
      <c r="J40" s="872">
        <v>1.0719999999999998</v>
      </c>
      <c r="K40" s="989">
        <v>356.36799999999994</v>
      </c>
      <c r="L40" s="874"/>
      <c r="M40" s="875"/>
      <c r="N40" s="751"/>
      <c r="O40" s="752"/>
      <c r="P40" s="876"/>
      <c r="Q40" s="876"/>
      <c r="R40" s="876"/>
      <c r="S40" s="877"/>
      <c r="T40" s="878" t="s">
        <v>367</v>
      </c>
      <c r="U40" s="8" t="s">
        <v>367</v>
      </c>
      <c r="V40" s="8" t="s">
        <v>367</v>
      </c>
      <c r="W40" s="8" t="s">
        <v>367</v>
      </c>
      <c r="X40" s="878" t="s">
        <v>367</v>
      </c>
      <c r="Y40" s="8" t="s">
        <v>367</v>
      </c>
      <c r="Z40" s="8" t="s">
        <v>367</v>
      </c>
      <c r="AA40" s="879" t="s">
        <v>367</v>
      </c>
      <c r="AB40" s="2" t="s">
        <v>230</v>
      </c>
      <c r="AC40" s="192" t="s">
        <v>254</v>
      </c>
      <c r="AD40" s="190" t="s">
        <v>196</v>
      </c>
      <c r="AE40" s="983"/>
      <c r="AF40" s="983"/>
      <c r="AG40" s="983"/>
      <c r="AH40" s="983"/>
      <c r="AI40" s="983"/>
      <c r="AJ40" s="983"/>
      <c r="AK40" s="983"/>
      <c r="AL40" s="984"/>
      <c r="AT40" s="316" t="s">
        <v>230</v>
      </c>
      <c r="AU40" s="192" t="s">
        <v>254</v>
      </c>
      <c r="AV40" s="193" t="s">
        <v>141</v>
      </c>
      <c r="AW40" s="585">
        <v>358.50746268656712</v>
      </c>
      <c r="AX40" s="585">
        <v>280.20370370370375</v>
      </c>
      <c r="AY40" s="585">
        <v>674.44444444444446</v>
      </c>
      <c r="AZ40" s="586">
        <v>332.43283582089549</v>
      </c>
      <c r="BB40" s="1095" t="s">
        <v>156</v>
      </c>
      <c r="BC40" s="1095" t="s">
        <v>156</v>
      </c>
    </row>
    <row r="41" spans="1:55" s="88" customFormat="1" ht="15" customHeight="1">
      <c r="A41" s="430" t="s">
        <v>231</v>
      </c>
      <c r="B41" s="363" t="s">
        <v>276</v>
      </c>
      <c r="C41" s="614" t="s">
        <v>57</v>
      </c>
      <c r="D41" s="872">
        <v>4.3999999999999997E-2</v>
      </c>
      <c r="E41" s="872">
        <v>35.6</v>
      </c>
      <c r="F41" s="872">
        <v>0.432</v>
      </c>
      <c r="G41" s="872">
        <v>333.38400000000001</v>
      </c>
      <c r="H41" s="872">
        <v>1.327</v>
      </c>
      <c r="I41" s="872">
        <v>530.29</v>
      </c>
      <c r="J41" s="872">
        <v>1.1190000000000002</v>
      </c>
      <c r="K41" s="989">
        <v>334.12099999999992</v>
      </c>
      <c r="L41" s="874"/>
      <c r="M41" s="875"/>
      <c r="N41" s="751"/>
      <c r="O41" s="752"/>
      <c r="P41" s="876"/>
      <c r="Q41" s="876"/>
      <c r="R41" s="876"/>
      <c r="S41" s="877"/>
      <c r="T41" s="878" t="s">
        <v>367</v>
      </c>
      <c r="U41" s="8" t="s">
        <v>367</v>
      </c>
      <c r="V41" s="8" t="s">
        <v>367</v>
      </c>
      <c r="W41" s="8" t="s">
        <v>367</v>
      </c>
      <c r="X41" s="878" t="s">
        <v>367</v>
      </c>
      <c r="Y41" s="8" t="s">
        <v>367</v>
      </c>
      <c r="Z41" s="8" t="s">
        <v>367</v>
      </c>
      <c r="AA41" s="879" t="s">
        <v>367</v>
      </c>
      <c r="AB41" s="2" t="s">
        <v>231</v>
      </c>
      <c r="AC41" s="192" t="s">
        <v>276</v>
      </c>
      <c r="AD41" s="190" t="s">
        <v>196</v>
      </c>
      <c r="AE41" s="983"/>
      <c r="AF41" s="983"/>
      <c r="AG41" s="983"/>
      <c r="AH41" s="983"/>
      <c r="AI41" s="983"/>
      <c r="AJ41" s="983"/>
      <c r="AK41" s="983"/>
      <c r="AL41" s="984"/>
      <c r="AT41" s="316" t="s">
        <v>231</v>
      </c>
      <c r="AU41" s="192" t="s">
        <v>276</v>
      </c>
      <c r="AV41" s="193" t="s">
        <v>141</v>
      </c>
      <c r="AW41" s="585">
        <v>809.09090909090912</v>
      </c>
      <c r="AX41" s="585">
        <v>771.72222222222229</v>
      </c>
      <c r="AY41" s="585">
        <v>399.61567445365483</v>
      </c>
      <c r="AZ41" s="586">
        <v>298.58891867739038</v>
      </c>
      <c r="BB41" s="1095" t="s">
        <v>369</v>
      </c>
      <c r="BC41" s="1095" t="s">
        <v>156</v>
      </c>
    </row>
    <row r="42" spans="1:55" s="88" customFormat="1" ht="15" customHeight="1">
      <c r="A42" s="432" t="s">
        <v>232</v>
      </c>
      <c r="B42" s="440" t="s">
        <v>92</v>
      </c>
      <c r="C42" s="616" t="s">
        <v>57</v>
      </c>
      <c r="D42" s="872">
        <v>7.5999999999999998E-2</v>
      </c>
      <c r="E42" s="872">
        <v>14.57</v>
      </c>
      <c r="F42" s="872">
        <v>2.8000000000000001E-2</v>
      </c>
      <c r="G42" s="872">
        <v>7.3289999999999997</v>
      </c>
      <c r="H42" s="872">
        <v>3.222</v>
      </c>
      <c r="I42" s="872">
        <v>848.29</v>
      </c>
      <c r="J42" s="872">
        <v>5.4175000000000004</v>
      </c>
      <c r="K42" s="989">
        <v>1116.9395</v>
      </c>
      <c r="L42" s="874"/>
      <c r="M42" s="875"/>
      <c r="N42" s="751"/>
      <c r="O42" s="752"/>
      <c r="P42" s="876"/>
      <c r="Q42" s="876"/>
      <c r="R42" s="876"/>
      <c r="S42" s="877"/>
      <c r="T42" s="878" t="s">
        <v>367</v>
      </c>
      <c r="U42" s="8" t="s">
        <v>367</v>
      </c>
      <c r="V42" s="8" t="s">
        <v>367</v>
      </c>
      <c r="W42" s="8" t="s">
        <v>367</v>
      </c>
      <c r="X42" s="878" t="s">
        <v>367</v>
      </c>
      <c r="Y42" s="8" t="s">
        <v>367</v>
      </c>
      <c r="Z42" s="8" t="s">
        <v>367</v>
      </c>
      <c r="AA42" s="879" t="s">
        <v>367</v>
      </c>
      <c r="AB42" s="3" t="s">
        <v>232</v>
      </c>
      <c r="AC42" s="198" t="s">
        <v>92</v>
      </c>
      <c r="AD42" s="190" t="s">
        <v>196</v>
      </c>
      <c r="AE42" s="993"/>
      <c r="AF42" s="993"/>
      <c r="AG42" s="993"/>
      <c r="AH42" s="993"/>
      <c r="AI42" s="993"/>
      <c r="AJ42" s="993"/>
      <c r="AK42" s="993"/>
      <c r="AL42" s="994"/>
      <c r="AT42" s="317" t="s">
        <v>232</v>
      </c>
      <c r="AU42" s="198" t="s">
        <v>92</v>
      </c>
      <c r="AV42" s="193" t="s">
        <v>141</v>
      </c>
      <c r="AW42" s="585">
        <v>191.71052631578948</v>
      </c>
      <c r="AX42" s="585">
        <v>261.75</v>
      </c>
      <c r="AY42" s="585">
        <v>263.28057107386718</v>
      </c>
      <c r="AZ42" s="586">
        <v>206.17249653899398</v>
      </c>
      <c r="BB42" s="1095" t="s">
        <v>369</v>
      </c>
      <c r="BC42" s="1095" t="s">
        <v>156</v>
      </c>
    </row>
    <row r="43" spans="1:55" s="379" customFormat="1" ht="15" customHeight="1">
      <c r="A43" s="441">
        <v>7</v>
      </c>
      <c r="B43" s="610" t="s">
        <v>256</v>
      </c>
      <c r="C43" s="621" t="s">
        <v>305</v>
      </c>
      <c r="D43" s="429">
        <v>5.1621E-2</v>
      </c>
      <c r="E43" s="429">
        <v>30.74</v>
      </c>
      <c r="F43" s="429">
        <v>0</v>
      </c>
      <c r="G43" s="429">
        <v>0</v>
      </c>
      <c r="H43" s="429">
        <v>1.3991999999999999E-2</v>
      </c>
      <c r="I43" s="429">
        <v>7.58</v>
      </c>
      <c r="J43" s="429">
        <v>0</v>
      </c>
      <c r="K43" s="429">
        <v>0</v>
      </c>
      <c r="L43" s="883" t="s">
        <v>367</v>
      </c>
      <c r="M43" s="884" t="s">
        <v>367</v>
      </c>
      <c r="N43" s="885" t="s">
        <v>367</v>
      </c>
      <c r="O43" s="886" t="s">
        <v>367</v>
      </c>
      <c r="P43" s="887" t="s">
        <v>367</v>
      </c>
      <c r="Q43" s="887" t="s">
        <v>367</v>
      </c>
      <c r="R43" s="887" t="s">
        <v>367</v>
      </c>
      <c r="S43" s="888" t="s">
        <v>367</v>
      </c>
      <c r="T43" s="864" t="s">
        <v>367</v>
      </c>
      <c r="U43" s="727" t="s">
        <v>367</v>
      </c>
      <c r="V43" s="727" t="s">
        <v>367</v>
      </c>
      <c r="W43" s="727" t="s">
        <v>367</v>
      </c>
      <c r="X43" s="864" t="s">
        <v>367</v>
      </c>
      <c r="Y43" s="727" t="s">
        <v>367</v>
      </c>
      <c r="Z43" s="727" t="s">
        <v>367</v>
      </c>
      <c r="AA43" s="865" t="s">
        <v>367</v>
      </c>
      <c r="AB43" s="4">
        <v>7</v>
      </c>
      <c r="AC43" s="977" t="s">
        <v>256</v>
      </c>
      <c r="AD43" s="190" t="s">
        <v>305</v>
      </c>
      <c r="AE43" s="986">
        <v>0</v>
      </c>
      <c r="AF43" s="986">
        <v>0</v>
      </c>
      <c r="AG43" s="986">
        <v>0</v>
      </c>
      <c r="AH43" s="986">
        <v>0</v>
      </c>
      <c r="AI43" s="986">
        <v>0</v>
      </c>
      <c r="AJ43" s="986">
        <v>0</v>
      </c>
      <c r="AK43" s="986">
        <v>0</v>
      </c>
      <c r="AL43" s="987">
        <v>0</v>
      </c>
      <c r="AT43" s="319">
        <v>7</v>
      </c>
      <c r="AU43" s="977" t="s">
        <v>256</v>
      </c>
      <c r="AV43" s="187" t="s">
        <v>142</v>
      </c>
      <c r="AW43" s="582">
        <v>595.49408186590722</v>
      </c>
      <c r="AX43" s="582">
        <v>0</v>
      </c>
      <c r="AY43" s="582">
        <v>541.73813607775878</v>
      </c>
      <c r="AZ43" s="589">
        <v>0</v>
      </c>
      <c r="BB43" s="1095" t="s">
        <v>156</v>
      </c>
      <c r="BC43" s="1095" t="s">
        <v>369</v>
      </c>
    </row>
    <row r="44" spans="1:55" s="88" customFormat="1" ht="15" customHeight="1" thickBot="1">
      <c r="A44" s="442">
        <v>7.1</v>
      </c>
      <c r="B44" s="622" t="s">
        <v>255</v>
      </c>
      <c r="C44" s="623" t="s">
        <v>305</v>
      </c>
      <c r="D44" s="872">
        <v>0</v>
      </c>
      <c r="E44" s="872">
        <v>0</v>
      </c>
      <c r="F44" s="995">
        <v>0</v>
      </c>
      <c r="G44" s="995">
        <v>0</v>
      </c>
      <c r="H44" s="872">
        <v>0</v>
      </c>
      <c r="I44" s="872">
        <v>0</v>
      </c>
      <c r="J44" s="995">
        <v>0</v>
      </c>
      <c r="K44" s="997">
        <v>0</v>
      </c>
      <c r="L44" s="874"/>
      <c r="M44" s="875"/>
      <c r="N44" s="751"/>
      <c r="O44" s="752"/>
      <c r="P44" s="876"/>
      <c r="Q44" s="876"/>
      <c r="R44" s="876"/>
      <c r="S44" s="877"/>
      <c r="T44" s="878" t="s">
        <v>367</v>
      </c>
      <c r="U44" s="8" t="s">
        <v>367</v>
      </c>
      <c r="V44" s="8" t="s">
        <v>367</v>
      </c>
      <c r="W44" s="8" t="s">
        <v>367</v>
      </c>
      <c r="X44" s="878" t="s">
        <v>367</v>
      </c>
      <c r="Y44" s="8" t="s">
        <v>367</v>
      </c>
      <c r="Z44" s="8" t="s">
        <v>367</v>
      </c>
      <c r="AA44" s="879" t="s">
        <v>367</v>
      </c>
      <c r="AB44" s="4">
        <v>7.1</v>
      </c>
      <c r="AC44" s="197" t="s">
        <v>255</v>
      </c>
      <c r="AD44" s="190" t="s">
        <v>305</v>
      </c>
      <c r="AE44" s="983"/>
      <c r="AF44" s="983"/>
      <c r="AG44" s="983"/>
      <c r="AH44" s="983"/>
      <c r="AI44" s="983"/>
      <c r="AJ44" s="983"/>
      <c r="AK44" s="983"/>
      <c r="AL44" s="984"/>
      <c r="AT44" s="319">
        <v>7.1</v>
      </c>
      <c r="AU44" s="200" t="s">
        <v>255</v>
      </c>
      <c r="AV44" s="201" t="s">
        <v>142</v>
      </c>
      <c r="AW44" s="587">
        <v>0</v>
      </c>
      <c r="AX44" s="587">
        <v>0</v>
      </c>
      <c r="AY44" s="587">
        <v>0</v>
      </c>
      <c r="AZ44" s="588">
        <v>0</v>
      </c>
      <c r="BB44" s="1095" t="s">
        <v>369</v>
      </c>
      <c r="BC44" s="1095" t="s">
        <v>369</v>
      </c>
    </row>
    <row r="45" spans="1:55" s="88" customFormat="1" ht="15" customHeight="1" thickBot="1">
      <c r="A45" s="442">
        <v>7.2</v>
      </c>
      <c r="B45" s="622" t="s">
        <v>257</v>
      </c>
      <c r="C45" s="624" t="s">
        <v>305</v>
      </c>
      <c r="D45" s="872">
        <v>0</v>
      </c>
      <c r="E45" s="872">
        <v>0</v>
      </c>
      <c r="F45" s="1002">
        <v>0</v>
      </c>
      <c r="G45" s="1002">
        <v>0</v>
      </c>
      <c r="H45" s="872">
        <v>0</v>
      </c>
      <c r="I45" s="872">
        <v>0</v>
      </c>
      <c r="J45" s="1002">
        <v>0</v>
      </c>
      <c r="K45" s="1003">
        <v>0</v>
      </c>
      <c r="L45" s="874"/>
      <c r="M45" s="875"/>
      <c r="N45" s="751"/>
      <c r="O45" s="752"/>
      <c r="P45" s="876"/>
      <c r="Q45" s="876"/>
      <c r="R45" s="876"/>
      <c r="S45" s="877"/>
      <c r="T45" s="878" t="s">
        <v>367</v>
      </c>
      <c r="U45" s="8" t="s">
        <v>367</v>
      </c>
      <c r="V45" s="8" t="s">
        <v>367</v>
      </c>
      <c r="W45" s="8" t="s">
        <v>367</v>
      </c>
      <c r="X45" s="878" t="s">
        <v>367</v>
      </c>
      <c r="Y45" s="8" t="s">
        <v>367</v>
      </c>
      <c r="Z45" s="8" t="s">
        <v>367</v>
      </c>
      <c r="AA45" s="879" t="s">
        <v>367</v>
      </c>
      <c r="AB45" s="4">
        <v>7.2</v>
      </c>
      <c r="AC45" s="197" t="s">
        <v>257</v>
      </c>
      <c r="AD45" s="190" t="s">
        <v>305</v>
      </c>
      <c r="AE45" s="983"/>
      <c r="AF45" s="983"/>
      <c r="AG45" s="983"/>
      <c r="AH45" s="983"/>
      <c r="AI45" s="983"/>
      <c r="AJ45" s="983"/>
      <c r="AK45" s="983"/>
      <c r="AL45" s="984"/>
      <c r="AT45" s="319">
        <v>7.2</v>
      </c>
      <c r="AU45" s="200" t="s">
        <v>257</v>
      </c>
      <c r="AV45" s="202" t="s">
        <v>142</v>
      </c>
      <c r="AW45" s="590">
        <v>0</v>
      </c>
      <c r="AX45" s="590">
        <v>0</v>
      </c>
      <c r="AY45" s="590">
        <v>0</v>
      </c>
      <c r="AZ45" s="591">
        <v>0</v>
      </c>
      <c r="BB45" s="1095" t="s">
        <v>369</v>
      </c>
      <c r="BC45" s="1095" t="s">
        <v>369</v>
      </c>
    </row>
    <row r="46" spans="1:55" s="379" customFormat="1" ht="15" customHeight="1">
      <c r="A46" s="441">
        <v>7.3</v>
      </c>
      <c r="B46" s="985" t="s">
        <v>258</v>
      </c>
      <c r="C46" s="1004" t="s">
        <v>305</v>
      </c>
      <c r="D46" s="429">
        <v>5.1621E-2</v>
      </c>
      <c r="E46" s="429">
        <v>30.74</v>
      </c>
      <c r="F46" s="429">
        <v>0</v>
      </c>
      <c r="G46" s="429">
        <v>0</v>
      </c>
      <c r="H46" s="429">
        <v>1.3991999999999999E-2</v>
      </c>
      <c r="I46" s="429">
        <v>7.58</v>
      </c>
      <c r="J46" s="429">
        <v>0</v>
      </c>
      <c r="K46" s="429">
        <v>0</v>
      </c>
      <c r="L46" s="883" t="s">
        <v>367</v>
      </c>
      <c r="M46" s="884" t="s">
        <v>367</v>
      </c>
      <c r="N46" s="885" t="s">
        <v>367</v>
      </c>
      <c r="O46" s="886" t="s">
        <v>367</v>
      </c>
      <c r="P46" s="887" t="s">
        <v>367</v>
      </c>
      <c r="Q46" s="887" t="s">
        <v>367</v>
      </c>
      <c r="R46" s="887" t="s">
        <v>367</v>
      </c>
      <c r="S46" s="888" t="s">
        <v>367</v>
      </c>
      <c r="T46" s="864" t="s">
        <v>367</v>
      </c>
      <c r="U46" s="727" t="s">
        <v>367</v>
      </c>
      <c r="V46" s="727" t="s">
        <v>367</v>
      </c>
      <c r="W46" s="727" t="s">
        <v>367</v>
      </c>
      <c r="X46" s="864" t="s">
        <v>367</v>
      </c>
      <c r="Y46" s="727" t="s">
        <v>367</v>
      </c>
      <c r="Z46" s="727" t="s">
        <v>367</v>
      </c>
      <c r="AA46" s="865" t="s">
        <v>367</v>
      </c>
      <c r="AB46" s="4">
        <v>7.3</v>
      </c>
      <c r="AC46" s="197" t="s">
        <v>258</v>
      </c>
      <c r="AD46" s="190" t="s">
        <v>305</v>
      </c>
      <c r="AE46" s="986">
        <v>0</v>
      </c>
      <c r="AF46" s="986">
        <v>0</v>
      </c>
      <c r="AG46" s="986">
        <v>0</v>
      </c>
      <c r="AH46" s="986">
        <v>0</v>
      </c>
      <c r="AI46" s="986">
        <v>0</v>
      </c>
      <c r="AJ46" s="986">
        <v>0</v>
      </c>
      <c r="AK46" s="986">
        <v>0</v>
      </c>
      <c r="AL46" s="987">
        <v>0</v>
      </c>
      <c r="AT46" s="319">
        <v>7.3</v>
      </c>
      <c r="AU46" s="197" t="s">
        <v>258</v>
      </c>
      <c r="AV46" s="203" t="s">
        <v>142</v>
      </c>
      <c r="AW46" s="582">
        <v>595.49408186590722</v>
      </c>
      <c r="AX46" s="582">
        <v>0</v>
      </c>
      <c r="AY46" s="582">
        <v>541.73813607775878</v>
      </c>
      <c r="AZ46" s="589">
        <v>0</v>
      </c>
      <c r="BB46" s="1095" t="s">
        <v>156</v>
      </c>
      <c r="BC46" s="1095" t="s">
        <v>369</v>
      </c>
    </row>
    <row r="47" spans="1:55" s="88" customFormat="1" ht="15" customHeight="1">
      <c r="A47" s="442" t="s">
        <v>233</v>
      </c>
      <c r="B47" s="363" t="s">
        <v>265</v>
      </c>
      <c r="C47" s="616" t="s">
        <v>305</v>
      </c>
      <c r="D47" s="872">
        <v>0</v>
      </c>
      <c r="E47" s="872">
        <v>0</v>
      </c>
      <c r="F47" s="872">
        <v>0</v>
      </c>
      <c r="G47" s="872">
        <v>0</v>
      </c>
      <c r="H47" s="872">
        <v>0</v>
      </c>
      <c r="I47" s="872">
        <v>0</v>
      </c>
      <c r="J47" s="872">
        <v>0</v>
      </c>
      <c r="K47" s="989">
        <v>0</v>
      </c>
      <c r="L47" s="874"/>
      <c r="M47" s="875"/>
      <c r="N47" s="751"/>
      <c r="O47" s="752"/>
      <c r="P47" s="876"/>
      <c r="Q47" s="876"/>
      <c r="R47" s="876"/>
      <c r="S47" s="877"/>
      <c r="T47" s="878" t="s">
        <v>367</v>
      </c>
      <c r="U47" s="8" t="s">
        <v>367</v>
      </c>
      <c r="V47" s="8" t="s">
        <v>367</v>
      </c>
      <c r="W47" s="8" t="s">
        <v>367</v>
      </c>
      <c r="X47" s="878" t="s">
        <v>367</v>
      </c>
      <c r="Y47" s="8" t="s">
        <v>367</v>
      </c>
      <c r="Z47" s="8" t="s">
        <v>367</v>
      </c>
      <c r="AA47" s="879" t="s">
        <v>367</v>
      </c>
      <c r="AB47" s="4" t="s">
        <v>233</v>
      </c>
      <c r="AC47" s="192" t="s">
        <v>265</v>
      </c>
      <c r="AD47" s="190" t="s">
        <v>305</v>
      </c>
      <c r="AE47" s="983"/>
      <c r="AF47" s="983"/>
      <c r="AG47" s="983"/>
      <c r="AH47" s="983"/>
      <c r="AI47" s="983"/>
      <c r="AJ47" s="983"/>
      <c r="AK47" s="983"/>
      <c r="AL47" s="984"/>
      <c r="AT47" s="319" t="s">
        <v>233</v>
      </c>
      <c r="AU47" s="192" t="s">
        <v>265</v>
      </c>
      <c r="AV47" s="195" t="s">
        <v>142</v>
      </c>
      <c r="AW47" s="585">
        <v>0</v>
      </c>
      <c r="AX47" s="585">
        <v>0</v>
      </c>
      <c r="AY47" s="585">
        <v>0</v>
      </c>
      <c r="AZ47" s="586">
        <v>0</v>
      </c>
      <c r="BB47" s="1095" t="s">
        <v>369</v>
      </c>
      <c r="BC47" s="1095" t="s">
        <v>369</v>
      </c>
    </row>
    <row r="48" spans="1:55" s="88" customFormat="1" ht="15" customHeight="1">
      <c r="A48" s="442" t="s">
        <v>234</v>
      </c>
      <c r="B48" s="363" t="s">
        <v>259</v>
      </c>
      <c r="C48" s="616" t="s">
        <v>305</v>
      </c>
      <c r="D48" s="872">
        <v>5.1621E-2</v>
      </c>
      <c r="E48" s="872">
        <v>30.74</v>
      </c>
      <c r="F48" s="872">
        <v>0</v>
      </c>
      <c r="G48" s="872">
        <v>0</v>
      </c>
      <c r="H48" s="872">
        <v>1.3991999999999999E-2</v>
      </c>
      <c r="I48" s="872">
        <v>7.58</v>
      </c>
      <c r="J48" s="872">
        <v>0</v>
      </c>
      <c r="K48" s="989">
        <v>0</v>
      </c>
      <c r="L48" s="874"/>
      <c r="M48" s="875"/>
      <c r="N48" s="751"/>
      <c r="O48" s="752"/>
      <c r="P48" s="876"/>
      <c r="Q48" s="876"/>
      <c r="R48" s="876"/>
      <c r="S48" s="877"/>
      <c r="T48" s="878" t="s">
        <v>367</v>
      </c>
      <c r="U48" s="8" t="s">
        <v>367</v>
      </c>
      <c r="V48" s="8" t="s">
        <v>367</v>
      </c>
      <c r="W48" s="8" t="s">
        <v>367</v>
      </c>
      <c r="X48" s="878" t="s">
        <v>367</v>
      </c>
      <c r="Y48" s="8" t="s">
        <v>367</v>
      </c>
      <c r="Z48" s="8" t="s">
        <v>367</v>
      </c>
      <c r="AA48" s="879" t="s">
        <v>367</v>
      </c>
      <c r="AB48" s="4" t="s">
        <v>234</v>
      </c>
      <c r="AC48" s="192" t="s">
        <v>259</v>
      </c>
      <c r="AD48" s="190" t="s">
        <v>305</v>
      </c>
      <c r="AE48" s="983"/>
      <c r="AF48" s="983"/>
      <c r="AG48" s="983"/>
      <c r="AH48" s="983"/>
      <c r="AI48" s="983"/>
      <c r="AJ48" s="983"/>
      <c r="AK48" s="983"/>
      <c r="AL48" s="984"/>
      <c r="AT48" s="319" t="s">
        <v>234</v>
      </c>
      <c r="AU48" s="192" t="s">
        <v>259</v>
      </c>
      <c r="AV48" s="195" t="s">
        <v>142</v>
      </c>
      <c r="AW48" s="585">
        <v>595.49408186590722</v>
      </c>
      <c r="AX48" s="585">
        <v>0</v>
      </c>
      <c r="AY48" s="585">
        <v>541.73813607775878</v>
      </c>
      <c r="AZ48" s="586">
        <v>0</v>
      </c>
      <c r="BB48" s="1095" t="s">
        <v>156</v>
      </c>
      <c r="BC48" s="1095" t="s">
        <v>369</v>
      </c>
    </row>
    <row r="49" spans="1:55" s="88" customFormat="1" ht="15" customHeight="1">
      <c r="A49" s="442" t="s">
        <v>235</v>
      </c>
      <c r="B49" s="363" t="s">
        <v>266</v>
      </c>
      <c r="C49" s="616" t="s">
        <v>305</v>
      </c>
      <c r="D49" s="872">
        <v>0</v>
      </c>
      <c r="E49" s="872">
        <v>0</v>
      </c>
      <c r="F49" s="872">
        <v>0</v>
      </c>
      <c r="G49" s="872">
        <v>0</v>
      </c>
      <c r="H49" s="872">
        <v>0</v>
      </c>
      <c r="I49" s="872">
        <v>0</v>
      </c>
      <c r="J49" s="872">
        <v>0</v>
      </c>
      <c r="K49" s="989">
        <v>0</v>
      </c>
      <c r="L49" s="874"/>
      <c r="M49" s="875"/>
      <c r="N49" s="751"/>
      <c r="O49" s="752"/>
      <c r="P49" s="876"/>
      <c r="Q49" s="876"/>
      <c r="R49" s="876"/>
      <c r="S49" s="877"/>
      <c r="T49" s="878" t="s">
        <v>367</v>
      </c>
      <c r="U49" s="8" t="s">
        <v>367</v>
      </c>
      <c r="V49" s="8" t="s">
        <v>367</v>
      </c>
      <c r="W49" s="8" t="s">
        <v>367</v>
      </c>
      <c r="X49" s="878" t="s">
        <v>367</v>
      </c>
      <c r="Y49" s="8" t="s">
        <v>367</v>
      </c>
      <c r="Z49" s="8" t="s">
        <v>367</v>
      </c>
      <c r="AA49" s="879" t="s">
        <v>367</v>
      </c>
      <c r="AB49" s="4" t="s">
        <v>235</v>
      </c>
      <c r="AC49" s="192" t="s">
        <v>266</v>
      </c>
      <c r="AD49" s="190" t="s">
        <v>305</v>
      </c>
      <c r="AE49" s="983"/>
      <c r="AF49" s="983"/>
      <c r="AG49" s="983"/>
      <c r="AH49" s="983"/>
      <c r="AI49" s="983"/>
      <c r="AJ49" s="983"/>
      <c r="AK49" s="983"/>
      <c r="AL49" s="984"/>
      <c r="AT49" s="319" t="s">
        <v>235</v>
      </c>
      <c r="AU49" s="192" t="s">
        <v>266</v>
      </c>
      <c r="AV49" s="195" t="s">
        <v>142</v>
      </c>
      <c r="AW49" s="585">
        <v>0</v>
      </c>
      <c r="AX49" s="585">
        <v>0</v>
      </c>
      <c r="AY49" s="585">
        <v>0</v>
      </c>
      <c r="AZ49" s="586">
        <v>0</v>
      </c>
      <c r="BB49" s="1095" t="s">
        <v>369</v>
      </c>
      <c r="BC49" s="1095" t="s">
        <v>369</v>
      </c>
    </row>
    <row r="50" spans="1:55" s="88" customFormat="1" ht="15" customHeight="1" thickBot="1">
      <c r="A50" s="442" t="s">
        <v>236</v>
      </c>
      <c r="B50" s="625" t="s">
        <v>260</v>
      </c>
      <c r="C50" s="612" t="s">
        <v>305</v>
      </c>
      <c r="D50" s="872">
        <v>0</v>
      </c>
      <c r="E50" s="872">
        <v>0</v>
      </c>
      <c r="F50" s="995">
        <v>0</v>
      </c>
      <c r="G50" s="995">
        <v>0</v>
      </c>
      <c r="H50" s="872">
        <v>0</v>
      </c>
      <c r="I50" s="872">
        <v>0</v>
      </c>
      <c r="J50" s="995">
        <v>0</v>
      </c>
      <c r="K50" s="997">
        <v>0</v>
      </c>
      <c r="L50" s="874"/>
      <c r="M50" s="875"/>
      <c r="N50" s="751"/>
      <c r="O50" s="752"/>
      <c r="P50" s="876"/>
      <c r="Q50" s="876"/>
      <c r="R50" s="876"/>
      <c r="S50" s="877"/>
      <c r="T50" s="878" t="s">
        <v>367</v>
      </c>
      <c r="U50" s="8" t="s">
        <v>367</v>
      </c>
      <c r="V50" s="8" t="s">
        <v>367</v>
      </c>
      <c r="W50" s="8" t="s">
        <v>367</v>
      </c>
      <c r="X50" s="878" t="s">
        <v>367</v>
      </c>
      <c r="Y50" s="8" t="s">
        <v>367</v>
      </c>
      <c r="Z50" s="8" t="s">
        <v>367</v>
      </c>
      <c r="AA50" s="879" t="s">
        <v>367</v>
      </c>
      <c r="AB50" s="4" t="s">
        <v>236</v>
      </c>
      <c r="AC50" s="192" t="s">
        <v>260</v>
      </c>
      <c r="AD50" s="190" t="s">
        <v>305</v>
      </c>
      <c r="AE50" s="983"/>
      <c r="AF50" s="983"/>
      <c r="AG50" s="983"/>
      <c r="AH50" s="983"/>
      <c r="AI50" s="983"/>
      <c r="AJ50" s="983"/>
      <c r="AK50" s="983"/>
      <c r="AL50" s="984"/>
      <c r="AT50" s="319" t="s">
        <v>236</v>
      </c>
      <c r="AU50" s="204" t="s">
        <v>260</v>
      </c>
      <c r="AV50" s="189" t="s">
        <v>142</v>
      </c>
      <c r="AW50" s="587">
        <v>0</v>
      </c>
      <c r="AX50" s="587">
        <v>0</v>
      </c>
      <c r="AY50" s="587">
        <v>0</v>
      </c>
      <c r="AZ50" s="588">
        <v>0</v>
      </c>
      <c r="BB50" s="1095" t="s">
        <v>369</v>
      </c>
      <c r="BC50" s="1095" t="s">
        <v>369</v>
      </c>
    </row>
    <row r="51" spans="1:55" s="88" customFormat="1" ht="15" customHeight="1">
      <c r="A51" s="444">
        <v>7.4</v>
      </c>
      <c r="B51" s="626" t="s">
        <v>261</v>
      </c>
      <c r="C51" s="609" t="s">
        <v>305</v>
      </c>
      <c r="D51" s="872">
        <v>0</v>
      </c>
      <c r="E51" s="872">
        <v>0</v>
      </c>
      <c r="F51" s="998">
        <v>0</v>
      </c>
      <c r="G51" s="998">
        <v>0</v>
      </c>
      <c r="H51" s="872">
        <v>0</v>
      </c>
      <c r="I51" s="872">
        <v>0</v>
      </c>
      <c r="J51" s="998">
        <v>0</v>
      </c>
      <c r="K51" s="999">
        <v>0</v>
      </c>
      <c r="L51" s="874"/>
      <c r="M51" s="875"/>
      <c r="N51" s="751"/>
      <c r="O51" s="752"/>
      <c r="P51" s="876"/>
      <c r="Q51" s="876"/>
      <c r="R51" s="876"/>
      <c r="S51" s="877"/>
      <c r="T51" s="878" t="s">
        <v>367</v>
      </c>
      <c r="U51" s="8" t="s">
        <v>367</v>
      </c>
      <c r="V51" s="8" t="s">
        <v>367</v>
      </c>
      <c r="W51" s="8" t="s">
        <v>367</v>
      </c>
      <c r="X51" s="878" t="s">
        <v>367</v>
      </c>
      <c r="Y51" s="8" t="s">
        <v>367</v>
      </c>
      <c r="Z51" s="8" t="s">
        <v>367</v>
      </c>
      <c r="AA51" s="879" t="s">
        <v>367</v>
      </c>
      <c r="AB51" s="4">
        <v>7.4</v>
      </c>
      <c r="AC51" s="197" t="s">
        <v>261</v>
      </c>
      <c r="AD51" s="190" t="s">
        <v>305</v>
      </c>
      <c r="AE51" s="993"/>
      <c r="AF51" s="993"/>
      <c r="AG51" s="993"/>
      <c r="AH51" s="993"/>
      <c r="AI51" s="993"/>
      <c r="AJ51" s="993"/>
      <c r="AK51" s="993"/>
      <c r="AL51" s="994"/>
      <c r="AT51" s="320">
        <v>7.4</v>
      </c>
      <c r="AU51" s="205" t="s">
        <v>261</v>
      </c>
      <c r="AV51" s="187" t="s">
        <v>142</v>
      </c>
      <c r="AW51" s="582">
        <v>0</v>
      </c>
      <c r="AX51" s="582">
        <v>0</v>
      </c>
      <c r="AY51" s="582">
        <v>0</v>
      </c>
      <c r="AZ51" s="589">
        <v>0</v>
      </c>
      <c r="BB51" s="1095" t="s">
        <v>369</v>
      </c>
      <c r="BC51" s="1095" t="s">
        <v>369</v>
      </c>
    </row>
    <row r="52" spans="1:55" s="379" customFormat="1" ht="15" customHeight="1">
      <c r="A52" s="441">
        <v>8</v>
      </c>
      <c r="B52" s="610" t="s">
        <v>272</v>
      </c>
      <c r="C52" s="621" t="s">
        <v>305</v>
      </c>
      <c r="D52" s="429">
        <v>0</v>
      </c>
      <c r="E52" s="429">
        <v>0</v>
      </c>
      <c r="F52" s="429">
        <v>2.0000000000000002E-5</v>
      </c>
      <c r="G52" s="429">
        <v>0.47599999999999998</v>
      </c>
      <c r="H52" s="429">
        <v>1.8023999999999998E-2</v>
      </c>
      <c r="I52" s="429">
        <v>17.16</v>
      </c>
      <c r="J52" s="429">
        <v>0</v>
      </c>
      <c r="K52" s="429">
        <v>0</v>
      </c>
      <c r="L52" s="883" t="s">
        <v>367</v>
      </c>
      <c r="M52" s="884" t="s">
        <v>367</v>
      </c>
      <c r="N52" s="885" t="s">
        <v>367</v>
      </c>
      <c r="O52" s="886" t="s">
        <v>367</v>
      </c>
      <c r="P52" s="887" t="s">
        <v>367</v>
      </c>
      <c r="Q52" s="887" t="s">
        <v>367</v>
      </c>
      <c r="R52" s="887" t="s">
        <v>367</v>
      </c>
      <c r="S52" s="888" t="s">
        <v>367</v>
      </c>
      <c r="T52" s="864" t="s">
        <v>367</v>
      </c>
      <c r="U52" s="727" t="s">
        <v>367</v>
      </c>
      <c r="V52" s="727" t="s">
        <v>367</v>
      </c>
      <c r="W52" s="727" t="s">
        <v>367</v>
      </c>
      <c r="X52" s="864" t="s">
        <v>367</v>
      </c>
      <c r="Y52" s="727" t="s">
        <v>367</v>
      </c>
      <c r="Z52" s="727" t="s">
        <v>367</v>
      </c>
      <c r="AA52" s="865" t="s">
        <v>367</v>
      </c>
      <c r="AB52" s="919">
        <v>8</v>
      </c>
      <c r="AC52" s="748" t="s">
        <v>272</v>
      </c>
      <c r="AD52" s="190" t="s">
        <v>305</v>
      </c>
      <c r="AE52" s="986">
        <v>0</v>
      </c>
      <c r="AF52" s="986">
        <v>0</v>
      </c>
      <c r="AG52" s="986">
        <v>0</v>
      </c>
      <c r="AH52" s="986">
        <v>0</v>
      </c>
      <c r="AI52" s="986">
        <v>0</v>
      </c>
      <c r="AJ52" s="986">
        <v>0</v>
      </c>
      <c r="AK52" s="986">
        <v>0</v>
      </c>
      <c r="AL52" s="987">
        <v>0</v>
      </c>
      <c r="AT52" s="319">
        <v>8</v>
      </c>
      <c r="AU52" s="977" t="s">
        <v>272</v>
      </c>
      <c r="AV52" s="187" t="s">
        <v>142</v>
      </c>
      <c r="AW52" s="582">
        <v>0</v>
      </c>
      <c r="AX52" s="582">
        <v>23799.999999999996</v>
      </c>
      <c r="AY52" s="582">
        <v>952.06391478029309</v>
      </c>
      <c r="AZ52" s="589">
        <v>0</v>
      </c>
      <c r="BB52" s="1095" t="s">
        <v>156</v>
      </c>
      <c r="BC52" s="1095" t="s">
        <v>369</v>
      </c>
    </row>
    <row r="53" spans="1:55" s="88" customFormat="1" ht="15" customHeight="1">
      <c r="A53" s="430">
        <v>8.1</v>
      </c>
      <c r="B53" s="618" t="s">
        <v>291</v>
      </c>
      <c r="C53" s="616" t="s">
        <v>305</v>
      </c>
      <c r="D53" s="872">
        <v>0</v>
      </c>
      <c r="E53" s="872">
        <v>0</v>
      </c>
      <c r="F53" s="872">
        <v>2.0000000000000002E-5</v>
      </c>
      <c r="G53" s="872">
        <v>0.47599999999999998</v>
      </c>
      <c r="H53" s="872">
        <v>8.0000000000000002E-3</v>
      </c>
      <c r="I53" s="872">
        <v>13.64</v>
      </c>
      <c r="J53" s="872">
        <v>0</v>
      </c>
      <c r="K53" s="989">
        <v>0</v>
      </c>
      <c r="L53" s="874"/>
      <c r="M53" s="875"/>
      <c r="N53" s="751"/>
      <c r="O53" s="752"/>
      <c r="P53" s="876"/>
      <c r="Q53" s="876"/>
      <c r="R53" s="876"/>
      <c r="S53" s="877"/>
      <c r="T53" s="878" t="s">
        <v>367</v>
      </c>
      <c r="U53" s="8" t="s">
        <v>367</v>
      </c>
      <c r="V53" s="8" t="s">
        <v>367</v>
      </c>
      <c r="W53" s="8" t="s">
        <v>367</v>
      </c>
      <c r="X53" s="878" t="s">
        <v>367</v>
      </c>
      <c r="Y53" s="8" t="s">
        <v>367</v>
      </c>
      <c r="Z53" s="8" t="s">
        <v>367</v>
      </c>
      <c r="AA53" s="879" t="s">
        <v>367</v>
      </c>
      <c r="AB53" s="2">
        <v>8.1</v>
      </c>
      <c r="AC53" s="197" t="s">
        <v>291</v>
      </c>
      <c r="AD53" s="190" t="s">
        <v>305</v>
      </c>
      <c r="AE53" s="983"/>
      <c r="AF53" s="983"/>
      <c r="AG53" s="983"/>
      <c r="AH53" s="983"/>
      <c r="AI53" s="983"/>
      <c r="AJ53" s="983"/>
      <c r="AK53" s="983"/>
      <c r="AL53" s="984"/>
      <c r="AT53" s="316">
        <v>8.1</v>
      </c>
      <c r="AU53" s="197" t="s">
        <v>291</v>
      </c>
      <c r="AV53" s="195" t="s">
        <v>142</v>
      </c>
      <c r="AW53" s="585">
        <v>0</v>
      </c>
      <c r="AX53" s="585">
        <v>23799.999999999996</v>
      </c>
      <c r="AY53" s="585">
        <v>1705</v>
      </c>
      <c r="AZ53" s="586">
        <v>0</v>
      </c>
      <c r="BB53" s="1095" t="s">
        <v>156</v>
      </c>
      <c r="BC53" s="1095" t="s">
        <v>369</v>
      </c>
    </row>
    <row r="54" spans="1:55" s="88" customFormat="1" ht="15" customHeight="1">
      <c r="A54" s="432">
        <v>8.1999999999999993</v>
      </c>
      <c r="B54" s="626" t="s">
        <v>274</v>
      </c>
      <c r="C54" s="616" t="s">
        <v>305</v>
      </c>
      <c r="D54" s="872">
        <v>0</v>
      </c>
      <c r="E54" s="872">
        <v>0</v>
      </c>
      <c r="F54" s="872">
        <v>0</v>
      </c>
      <c r="G54" s="872">
        <v>0</v>
      </c>
      <c r="H54" s="872">
        <v>1.0024E-2</v>
      </c>
      <c r="I54" s="872">
        <v>3.52</v>
      </c>
      <c r="J54" s="872">
        <v>0</v>
      </c>
      <c r="K54" s="989">
        <v>0</v>
      </c>
      <c r="L54" s="874"/>
      <c r="M54" s="875"/>
      <c r="N54" s="751"/>
      <c r="O54" s="752"/>
      <c r="P54" s="876"/>
      <c r="Q54" s="876"/>
      <c r="R54" s="876"/>
      <c r="S54" s="877"/>
      <c r="T54" s="878" t="s">
        <v>367</v>
      </c>
      <c r="U54" s="8" t="s">
        <v>367</v>
      </c>
      <c r="V54" s="8" t="s">
        <v>367</v>
      </c>
      <c r="W54" s="8" t="s">
        <v>367</v>
      </c>
      <c r="X54" s="878" t="s">
        <v>367</v>
      </c>
      <c r="Y54" s="8" t="s">
        <v>367</v>
      </c>
      <c r="Z54" s="8" t="s">
        <v>367</v>
      </c>
      <c r="AA54" s="879" t="s">
        <v>367</v>
      </c>
      <c r="AB54" s="3">
        <v>8.1999999999999993</v>
      </c>
      <c r="AC54" s="205" t="s">
        <v>274</v>
      </c>
      <c r="AD54" s="190" t="s">
        <v>305</v>
      </c>
      <c r="AE54" s="983"/>
      <c r="AF54" s="983"/>
      <c r="AG54" s="983"/>
      <c r="AH54" s="983"/>
      <c r="AI54" s="983"/>
      <c r="AJ54" s="983"/>
      <c r="AK54" s="983"/>
      <c r="AL54" s="984"/>
      <c r="AT54" s="317">
        <v>8.1999999999999993</v>
      </c>
      <c r="AU54" s="205" t="s">
        <v>274</v>
      </c>
      <c r="AV54" s="195" t="s">
        <v>142</v>
      </c>
      <c r="AW54" s="585">
        <v>0</v>
      </c>
      <c r="AX54" s="585">
        <v>0</v>
      </c>
      <c r="AY54" s="585">
        <v>351.15722266560255</v>
      </c>
      <c r="AZ54" s="586">
        <v>0</v>
      </c>
      <c r="BB54" s="1095" t="s">
        <v>156</v>
      </c>
      <c r="BC54" s="1095" t="s">
        <v>369</v>
      </c>
    </row>
    <row r="55" spans="1:55" s="88" customFormat="1" ht="15" customHeight="1">
      <c r="A55" s="990">
        <v>9</v>
      </c>
      <c r="B55" s="991" t="s">
        <v>262</v>
      </c>
      <c r="C55" s="616" t="s">
        <v>305</v>
      </c>
      <c r="D55" s="872">
        <v>5.7776000000000001E-2</v>
      </c>
      <c r="E55" s="872">
        <v>10.41</v>
      </c>
      <c r="F55" s="872">
        <v>7.1345999999999979E-2</v>
      </c>
      <c r="G55" s="872">
        <v>19.671000000000003</v>
      </c>
      <c r="H55" s="872">
        <v>23.297844999999999</v>
      </c>
      <c r="I55" s="872">
        <v>2507.44</v>
      </c>
      <c r="J55" s="872">
        <v>23.781665999999998</v>
      </c>
      <c r="K55" s="989">
        <v>2680.7279999999996</v>
      </c>
      <c r="L55" s="874"/>
      <c r="M55" s="875"/>
      <c r="N55" s="751"/>
      <c r="O55" s="752"/>
      <c r="P55" s="876"/>
      <c r="Q55" s="876"/>
      <c r="R55" s="876"/>
      <c r="S55" s="877"/>
      <c r="T55" s="878" t="s">
        <v>367</v>
      </c>
      <c r="U55" s="8" t="s">
        <v>367</v>
      </c>
      <c r="V55" s="8" t="s">
        <v>367</v>
      </c>
      <c r="W55" s="8" t="s">
        <v>367</v>
      </c>
      <c r="X55" s="878" t="s">
        <v>367</v>
      </c>
      <c r="Y55" s="8" t="s">
        <v>367</v>
      </c>
      <c r="Z55" s="8" t="s">
        <v>367</v>
      </c>
      <c r="AA55" s="879" t="s">
        <v>367</v>
      </c>
      <c r="AB55" s="900">
        <v>9</v>
      </c>
      <c r="AC55" s="749" t="s">
        <v>262</v>
      </c>
      <c r="AD55" s="190" t="s">
        <v>305</v>
      </c>
      <c r="AE55" s="993"/>
      <c r="AF55" s="993"/>
      <c r="AG55" s="993"/>
      <c r="AH55" s="993"/>
      <c r="AI55" s="993"/>
      <c r="AJ55" s="993"/>
      <c r="AK55" s="993"/>
      <c r="AL55" s="994"/>
      <c r="AT55" s="898">
        <v>9</v>
      </c>
      <c r="AU55" s="747" t="s">
        <v>262</v>
      </c>
      <c r="AV55" s="195" t="s">
        <v>142</v>
      </c>
      <c r="AW55" s="585">
        <v>180.17862088064248</v>
      </c>
      <c r="AX55" s="585">
        <v>275.71272390883877</v>
      </c>
      <c r="AY55" s="585">
        <v>107.62540483894541</v>
      </c>
      <c r="AZ55" s="586">
        <v>112.72246443962335</v>
      </c>
      <c r="BB55" s="1095" t="s">
        <v>156</v>
      </c>
      <c r="BC55" s="1095" t="s">
        <v>156</v>
      </c>
    </row>
    <row r="56" spans="1:55" s="379" customFormat="1" ht="15" customHeight="1" thickBot="1">
      <c r="A56" s="441">
        <v>10</v>
      </c>
      <c r="B56" s="627" t="s">
        <v>263</v>
      </c>
      <c r="C56" s="628" t="s">
        <v>305</v>
      </c>
      <c r="D56" s="446">
        <v>19.328647</v>
      </c>
      <c r="E56" s="446">
        <v>12577.980000000001</v>
      </c>
      <c r="F56" s="446">
        <v>23.282177000000001</v>
      </c>
      <c r="G56" s="446">
        <v>16503.987999999998</v>
      </c>
      <c r="H56" s="446">
        <v>5.9528780000000001</v>
      </c>
      <c r="I56" s="446">
        <v>5183.1399999999994</v>
      </c>
      <c r="J56" s="446">
        <v>3.3141629999999997</v>
      </c>
      <c r="K56" s="446">
        <v>3357.3399999999997</v>
      </c>
      <c r="L56" s="883" t="s">
        <v>367</v>
      </c>
      <c r="M56" s="884" t="s">
        <v>367</v>
      </c>
      <c r="N56" s="885" t="s">
        <v>367</v>
      </c>
      <c r="O56" s="886" t="s">
        <v>367</v>
      </c>
      <c r="P56" s="887" t="s">
        <v>367</v>
      </c>
      <c r="Q56" s="887" t="s">
        <v>367</v>
      </c>
      <c r="R56" s="887" t="s">
        <v>367</v>
      </c>
      <c r="S56" s="888" t="s">
        <v>367</v>
      </c>
      <c r="T56" s="864" t="s">
        <v>367</v>
      </c>
      <c r="U56" s="727" t="s">
        <v>367</v>
      </c>
      <c r="V56" s="727" t="s">
        <v>367</v>
      </c>
      <c r="W56" s="727" t="s">
        <v>367</v>
      </c>
      <c r="X56" s="864" t="s">
        <v>367</v>
      </c>
      <c r="Y56" s="727" t="s">
        <v>367</v>
      </c>
      <c r="Z56" s="727" t="s">
        <v>367</v>
      </c>
      <c r="AA56" s="865" t="s">
        <v>367</v>
      </c>
      <c r="AB56" s="4">
        <v>10</v>
      </c>
      <c r="AC56" s="977" t="s">
        <v>263</v>
      </c>
      <c r="AD56" s="190" t="s">
        <v>305</v>
      </c>
      <c r="AE56" s="986">
        <v>-1.9081958235744878E-17</v>
      </c>
      <c r="AF56" s="986">
        <v>1.4175327578413999E-12</v>
      </c>
      <c r="AG56" s="986">
        <v>-1.0755285551056204E-15</v>
      </c>
      <c r="AH56" s="986">
        <v>-3.3679725675028749E-12</v>
      </c>
      <c r="AI56" s="986">
        <v>0</v>
      </c>
      <c r="AJ56" s="986">
        <v>0</v>
      </c>
      <c r="AK56" s="986">
        <v>0</v>
      </c>
      <c r="AL56" s="987">
        <v>0</v>
      </c>
      <c r="AT56" s="319">
        <v>10</v>
      </c>
      <c r="AU56" s="1005" t="s">
        <v>263</v>
      </c>
      <c r="AV56" s="189" t="s">
        <v>142</v>
      </c>
      <c r="AW56" s="587">
        <v>650.74291025129696</v>
      </c>
      <c r="AX56" s="587">
        <v>708.86790354699201</v>
      </c>
      <c r="AY56" s="587">
        <v>870.69481350029332</v>
      </c>
      <c r="AZ56" s="588">
        <v>1013.0280254773226</v>
      </c>
      <c r="BB56" s="1095" t="s">
        <v>369</v>
      </c>
      <c r="BC56" s="1095" t="s">
        <v>156</v>
      </c>
    </row>
    <row r="57" spans="1:55" s="379" customFormat="1" ht="15" customHeight="1">
      <c r="A57" s="441">
        <v>10.1</v>
      </c>
      <c r="B57" s="985" t="s">
        <v>277</v>
      </c>
      <c r="C57" s="1004" t="s">
        <v>305</v>
      </c>
      <c r="D57" s="429">
        <v>7.9607109999999999</v>
      </c>
      <c r="E57" s="429">
        <v>4149.51</v>
      </c>
      <c r="F57" s="429">
        <v>7.6521950000000007</v>
      </c>
      <c r="G57" s="429">
        <v>3906.9409999999989</v>
      </c>
      <c r="H57" s="429">
        <v>2.523765</v>
      </c>
      <c r="I57" s="429">
        <v>2289.88</v>
      </c>
      <c r="J57" s="429">
        <v>1.633057</v>
      </c>
      <c r="K57" s="429">
        <v>1429.8910000000001</v>
      </c>
      <c r="L57" s="883" t="s">
        <v>367</v>
      </c>
      <c r="M57" s="884" t="s">
        <v>367</v>
      </c>
      <c r="N57" s="885" t="s">
        <v>367</v>
      </c>
      <c r="O57" s="886" t="s">
        <v>367</v>
      </c>
      <c r="P57" s="887" t="s">
        <v>367</v>
      </c>
      <c r="Q57" s="887" t="s">
        <v>367</v>
      </c>
      <c r="R57" s="887" t="s">
        <v>367</v>
      </c>
      <c r="S57" s="888" t="s">
        <v>367</v>
      </c>
      <c r="T57" s="864" t="s">
        <v>367</v>
      </c>
      <c r="U57" s="727" t="s">
        <v>367</v>
      </c>
      <c r="V57" s="727" t="s">
        <v>367</v>
      </c>
      <c r="W57" s="727" t="s">
        <v>367</v>
      </c>
      <c r="X57" s="864" t="s">
        <v>367</v>
      </c>
      <c r="Y57" s="727" t="s">
        <v>367</v>
      </c>
      <c r="Z57" s="727" t="s">
        <v>367</v>
      </c>
      <c r="AA57" s="865" t="s">
        <v>367</v>
      </c>
      <c r="AB57" s="4">
        <v>10.1</v>
      </c>
      <c r="AC57" s="197" t="s">
        <v>277</v>
      </c>
      <c r="AD57" s="190" t="s">
        <v>305</v>
      </c>
      <c r="AE57" s="978">
        <v>0</v>
      </c>
      <c r="AF57" s="978">
        <v>0</v>
      </c>
      <c r="AG57" s="978">
        <v>0</v>
      </c>
      <c r="AH57" s="978">
        <v>0</v>
      </c>
      <c r="AI57" s="978">
        <v>2.4980018054066022E-16</v>
      </c>
      <c r="AJ57" s="978">
        <v>5.9685589803848416E-13</v>
      </c>
      <c r="AK57" s="978">
        <v>0</v>
      </c>
      <c r="AL57" s="979">
        <v>0</v>
      </c>
      <c r="AT57" s="319">
        <v>10.1</v>
      </c>
      <c r="AU57" s="197" t="s">
        <v>277</v>
      </c>
      <c r="AV57" s="203" t="s">
        <v>142</v>
      </c>
      <c r="AW57" s="582">
        <v>521.24866736149579</v>
      </c>
      <c r="AX57" s="582">
        <v>510.5647464551019</v>
      </c>
      <c r="AY57" s="582">
        <v>907.32695001317484</v>
      </c>
      <c r="AZ57" s="589">
        <v>875.59160519198053</v>
      </c>
      <c r="BB57" s="1095" t="s">
        <v>369</v>
      </c>
      <c r="BC57" s="1095" t="s">
        <v>156</v>
      </c>
    </row>
    <row r="58" spans="1:55" s="88" customFormat="1" ht="15" customHeight="1">
      <c r="A58" s="442" t="s">
        <v>278</v>
      </c>
      <c r="B58" s="363" t="s">
        <v>264</v>
      </c>
      <c r="C58" s="616" t="s">
        <v>305</v>
      </c>
      <c r="D58" s="872">
        <v>6.7320989999999998</v>
      </c>
      <c r="E58" s="872">
        <v>3104.03</v>
      </c>
      <c r="F58" s="872">
        <v>6.2062960000000009</v>
      </c>
      <c r="G58" s="872">
        <v>2762.0129999999995</v>
      </c>
      <c r="H58" s="872">
        <v>2.6394000000000001E-2</v>
      </c>
      <c r="I58" s="872">
        <v>24.2</v>
      </c>
      <c r="J58" s="872">
        <v>2.9399999999999999E-3</v>
      </c>
      <c r="K58" s="989">
        <v>1.5289999999999999</v>
      </c>
      <c r="L58" s="874"/>
      <c r="M58" s="875"/>
      <c r="N58" s="751"/>
      <c r="O58" s="752"/>
      <c r="P58" s="876"/>
      <c r="Q58" s="876"/>
      <c r="R58" s="876"/>
      <c r="S58" s="877"/>
      <c r="T58" s="878" t="s">
        <v>367</v>
      </c>
      <c r="U58" s="8" t="s">
        <v>367</v>
      </c>
      <c r="V58" s="8" t="s">
        <v>367</v>
      </c>
      <c r="W58" s="8" t="s">
        <v>367</v>
      </c>
      <c r="X58" s="878" t="s">
        <v>367</v>
      </c>
      <c r="Y58" s="8" t="s">
        <v>367</v>
      </c>
      <c r="Z58" s="8" t="s">
        <v>367</v>
      </c>
      <c r="AA58" s="879" t="s">
        <v>367</v>
      </c>
      <c r="AB58" s="4" t="s">
        <v>278</v>
      </c>
      <c r="AC58" s="192" t="s">
        <v>264</v>
      </c>
      <c r="AD58" s="190" t="s">
        <v>305</v>
      </c>
      <c r="AE58" s="983"/>
      <c r="AF58" s="983"/>
      <c r="AG58" s="983"/>
      <c r="AH58" s="983"/>
      <c r="AI58" s="983"/>
      <c r="AJ58" s="983"/>
      <c r="AK58" s="983"/>
      <c r="AL58" s="984"/>
      <c r="AT58" s="319" t="s">
        <v>278</v>
      </c>
      <c r="AU58" s="192" t="s">
        <v>264</v>
      </c>
      <c r="AV58" s="195" t="s">
        <v>142</v>
      </c>
      <c r="AW58" s="585">
        <v>461.07907801118199</v>
      </c>
      <c r="AX58" s="585">
        <v>445.03404284939023</v>
      </c>
      <c r="AY58" s="585">
        <v>916.87504735924824</v>
      </c>
      <c r="AZ58" s="586">
        <v>520.06802721088434</v>
      </c>
      <c r="BB58" s="1095" t="s">
        <v>156</v>
      </c>
      <c r="BC58" s="1095" t="s">
        <v>156</v>
      </c>
    </row>
    <row r="59" spans="1:55" s="88" customFormat="1" ht="15" customHeight="1">
      <c r="A59" s="442" t="s">
        <v>279</v>
      </c>
      <c r="B59" s="629" t="s">
        <v>280</v>
      </c>
      <c r="C59" s="616" t="s">
        <v>305</v>
      </c>
      <c r="D59" s="872">
        <v>0.32041500000000001</v>
      </c>
      <c r="E59" s="872">
        <v>173.84</v>
      </c>
      <c r="F59" s="872">
        <v>0.255415</v>
      </c>
      <c r="G59" s="872">
        <v>141.071</v>
      </c>
      <c r="H59" s="872">
        <v>3.2600000000000001E-4</v>
      </c>
      <c r="I59" s="872">
        <v>0.6</v>
      </c>
      <c r="J59" s="872">
        <v>4.0200000000000001E-4</v>
      </c>
      <c r="K59" s="989">
        <v>0.41799999999999998</v>
      </c>
      <c r="L59" s="874"/>
      <c r="M59" s="875"/>
      <c r="N59" s="751"/>
      <c r="O59" s="752"/>
      <c r="P59" s="876"/>
      <c r="Q59" s="876"/>
      <c r="R59" s="876"/>
      <c r="S59" s="877"/>
      <c r="T59" s="878" t="s">
        <v>367</v>
      </c>
      <c r="U59" s="8" t="s">
        <v>367</v>
      </c>
      <c r="V59" s="8" t="s">
        <v>367</v>
      </c>
      <c r="W59" s="8" t="s">
        <v>367</v>
      </c>
      <c r="X59" s="878" t="s">
        <v>367</v>
      </c>
      <c r="Y59" s="8" t="s">
        <v>367</v>
      </c>
      <c r="Z59" s="8" t="s">
        <v>367</v>
      </c>
      <c r="AA59" s="879" t="s">
        <v>367</v>
      </c>
      <c r="AB59" s="4" t="s">
        <v>279</v>
      </c>
      <c r="AC59" s="192" t="s">
        <v>280</v>
      </c>
      <c r="AD59" s="190" t="s">
        <v>305</v>
      </c>
      <c r="AE59" s="983"/>
      <c r="AF59" s="983"/>
      <c r="AG59" s="983"/>
      <c r="AH59" s="983"/>
      <c r="AI59" s="983"/>
      <c r="AJ59" s="983"/>
      <c r="AK59" s="983"/>
      <c r="AL59" s="984"/>
      <c r="AT59" s="319" t="s">
        <v>279</v>
      </c>
      <c r="AU59" s="206" t="s">
        <v>280</v>
      </c>
      <c r="AV59" s="195" t="s">
        <v>142</v>
      </c>
      <c r="AW59" s="585">
        <v>542.54638515674981</v>
      </c>
      <c r="AX59" s="585">
        <v>552.32073292484779</v>
      </c>
      <c r="AY59" s="585">
        <v>1840.4907975460121</v>
      </c>
      <c r="AZ59" s="586">
        <v>1039.8009950248756</v>
      </c>
      <c r="BB59" s="1095" t="s">
        <v>156</v>
      </c>
      <c r="BC59" s="1095" t="s">
        <v>156</v>
      </c>
    </row>
    <row r="60" spans="1:55" s="88" customFormat="1" ht="15" customHeight="1">
      <c r="A60" s="442" t="s">
        <v>281</v>
      </c>
      <c r="B60" s="363" t="s">
        <v>282</v>
      </c>
      <c r="C60" s="616" t="s">
        <v>305</v>
      </c>
      <c r="D60" s="872">
        <v>0.53326399999999996</v>
      </c>
      <c r="E60" s="872">
        <v>543.28</v>
      </c>
      <c r="F60" s="872">
        <v>0.37549700000000003</v>
      </c>
      <c r="G60" s="872">
        <v>410.47699999999998</v>
      </c>
      <c r="H60" s="872">
        <v>2.3991820000000001</v>
      </c>
      <c r="I60" s="872">
        <v>2081.4899999999998</v>
      </c>
      <c r="J60" s="872">
        <v>1.539204</v>
      </c>
      <c r="K60" s="989">
        <v>1281.5650000000003</v>
      </c>
      <c r="L60" s="874"/>
      <c r="M60" s="875"/>
      <c r="N60" s="751"/>
      <c r="O60" s="752"/>
      <c r="P60" s="876"/>
      <c r="Q60" s="876"/>
      <c r="R60" s="876"/>
      <c r="S60" s="877"/>
      <c r="T60" s="878" t="s">
        <v>367</v>
      </c>
      <c r="U60" s="8" t="s">
        <v>367</v>
      </c>
      <c r="V60" s="8" t="s">
        <v>367</v>
      </c>
      <c r="W60" s="8" t="s">
        <v>367</v>
      </c>
      <c r="X60" s="878" t="s">
        <v>367</v>
      </c>
      <c r="Y60" s="8" t="s">
        <v>367</v>
      </c>
      <c r="Z60" s="8" t="s">
        <v>367</v>
      </c>
      <c r="AA60" s="879" t="s">
        <v>367</v>
      </c>
      <c r="AB60" s="4" t="s">
        <v>281</v>
      </c>
      <c r="AC60" s="192" t="s">
        <v>282</v>
      </c>
      <c r="AD60" s="190" t="s">
        <v>305</v>
      </c>
      <c r="AE60" s="983"/>
      <c r="AF60" s="983"/>
      <c r="AG60" s="983"/>
      <c r="AH60" s="983"/>
      <c r="AI60" s="983"/>
      <c r="AJ60" s="983"/>
      <c r="AK60" s="983"/>
      <c r="AL60" s="984"/>
      <c r="AT60" s="319" t="s">
        <v>281</v>
      </c>
      <c r="AU60" s="192" t="s">
        <v>282</v>
      </c>
      <c r="AV60" s="195" t="s">
        <v>142</v>
      </c>
      <c r="AW60" s="585">
        <v>1018.7824417174232</v>
      </c>
      <c r="AX60" s="585">
        <v>1093.1565365369097</v>
      </c>
      <c r="AY60" s="585">
        <v>867.58320127443426</v>
      </c>
      <c r="AZ60" s="586">
        <v>832.61542979358182</v>
      </c>
      <c r="BB60" s="1095" t="s">
        <v>369</v>
      </c>
      <c r="BC60" s="1095" t="s">
        <v>156</v>
      </c>
    </row>
    <row r="61" spans="1:55" s="88" customFormat="1" ht="15" customHeight="1" thickBot="1">
      <c r="A61" s="442" t="s">
        <v>283</v>
      </c>
      <c r="B61" s="625" t="s">
        <v>284</v>
      </c>
      <c r="C61" s="612" t="s">
        <v>305</v>
      </c>
      <c r="D61" s="872">
        <v>0.37493300000000002</v>
      </c>
      <c r="E61" s="872">
        <v>328.36</v>
      </c>
      <c r="F61" s="995">
        <v>0.81498699999999991</v>
      </c>
      <c r="G61" s="995">
        <v>593.37999999999988</v>
      </c>
      <c r="H61" s="872">
        <v>9.7863000000000006E-2</v>
      </c>
      <c r="I61" s="872">
        <v>183.59</v>
      </c>
      <c r="J61" s="995">
        <v>9.051099999999998E-2</v>
      </c>
      <c r="K61" s="997">
        <v>146.37900000000002</v>
      </c>
      <c r="L61" s="874"/>
      <c r="M61" s="875"/>
      <c r="N61" s="751"/>
      <c r="O61" s="752"/>
      <c r="P61" s="876"/>
      <c r="Q61" s="876"/>
      <c r="R61" s="876"/>
      <c r="S61" s="877"/>
      <c r="T61" s="878" t="s">
        <v>367</v>
      </c>
      <c r="U61" s="8" t="s">
        <v>367</v>
      </c>
      <c r="V61" s="8" t="s">
        <v>367</v>
      </c>
      <c r="W61" s="8" t="s">
        <v>367</v>
      </c>
      <c r="X61" s="878" t="s">
        <v>367</v>
      </c>
      <c r="Y61" s="8" t="s">
        <v>367</v>
      </c>
      <c r="Z61" s="8" t="s">
        <v>367</v>
      </c>
      <c r="AA61" s="879" t="s">
        <v>367</v>
      </c>
      <c r="AB61" s="4" t="s">
        <v>283</v>
      </c>
      <c r="AC61" s="192" t="s">
        <v>284</v>
      </c>
      <c r="AD61" s="190" t="s">
        <v>305</v>
      </c>
      <c r="AE61" s="983"/>
      <c r="AF61" s="983"/>
      <c r="AG61" s="983"/>
      <c r="AH61" s="983"/>
      <c r="AI61" s="983"/>
      <c r="AJ61" s="983"/>
      <c r="AK61" s="983"/>
      <c r="AL61" s="984"/>
      <c r="AT61" s="319" t="s">
        <v>283</v>
      </c>
      <c r="AU61" s="204" t="s">
        <v>284</v>
      </c>
      <c r="AV61" s="189" t="s">
        <v>142</v>
      </c>
      <c r="AW61" s="587">
        <v>875.78313992099925</v>
      </c>
      <c r="AX61" s="587">
        <v>728.08523326138936</v>
      </c>
      <c r="AY61" s="587">
        <v>1875.9899042539059</v>
      </c>
      <c r="AZ61" s="588">
        <v>1617.2509418744689</v>
      </c>
      <c r="BB61" s="1095" t="s">
        <v>156</v>
      </c>
      <c r="BC61" s="1095" t="s">
        <v>156</v>
      </c>
    </row>
    <row r="62" spans="1:55" s="88" customFormat="1" ht="15" customHeight="1" thickBot="1">
      <c r="A62" s="430">
        <v>10.199999999999999</v>
      </c>
      <c r="B62" s="630" t="s">
        <v>285</v>
      </c>
      <c r="C62" s="624" t="s">
        <v>305</v>
      </c>
      <c r="D62" s="872">
        <v>0.50708699999999995</v>
      </c>
      <c r="E62" s="872">
        <v>519.07000000000005</v>
      </c>
      <c r="F62" s="1002">
        <v>0.20275599999999999</v>
      </c>
      <c r="G62" s="1002">
        <v>171.511</v>
      </c>
      <c r="H62" s="872">
        <v>1.1638000000000001E-2</v>
      </c>
      <c r="I62" s="872">
        <v>71.849999999999994</v>
      </c>
      <c r="J62" s="1002">
        <v>3.2299999999999998E-3</v>
      </c>
      <c r="K62" s="1003">
        <v>14.18</v>
      </c>
      <c r="L62" s="874"/>
      <c r="M62" s="875"/>
      <c r="N62" s="751"/>
      <c r="O62" s="752"/>
      <c r="P62" s="876"/>
      <c r="Q62" s="876"/>
      <c r="R62" s="876"/>
      <c r="S62" s="877"/>
      <c r="T62" s="878" t="s">
        <v>367</v>
      </c>
      <c r="U62" s="8" t="s">
        <v>367</v>
      </c>
      <c r="V62" s="8" t="s">
        <v>367</v>
      </c>
      <c r="W62" s="8" t="s">
        <v>367</v>
      </c>
      <c r="X62" s="878" t="s">
        <v>367</v>
      </c>
      <c r="Y62" s="8" t="s">
        <v>367</v>
      </c>
      <c r="Z62" s="8" t="s">
        <v>367</v>
      </c>
      <c r="AA62" s="879" t="s">
        <v>367</v>
      </c>
      <c r="AB62" s="2">
        <v>10.199999999999999</v>
      </c>
      <c r="AC62" s="197" t="s">
        <v>285</v>
      </c>
      <c r="AD62" s="190" t="s">
        <v>305</v>
      </c>
      <c r="AE62" s="983"/>
      <c r="AF62" s="983"/>
      <c r="AG62" s="983"/>
      <c r="AH62" s="983"/>
      <c r="AI62" s="983"/>
      <c r="AJ62" s="983"/>
      <c r="AK62" s="983"/>
      <c r="AL62" s="984"/>
      <c r="AT62" s="316">
        <v>10.199999999999999</v>
      </c>
      <c r="AU62" s="207" t="s">
        <v>285</v>
      </c>
      <c r="AV62" s="202" t="s">
        <v>142</v>
      </c>
      <c r="AW62" s="590">
        <v>1023.6310534484222</v>
      </c>
      <c r="AX62" s="590">
        <v>845.89851841622442</v>
      </c>
      <c r="AY62" s="590">
        <v>6173.741192644783</v>
      </c>
      <c r="AZ62" s="591">
        <v>4390.0928792569657</v>
      </c>
      <c r="BB62" s="1095" t="s">
        <v>156</v>
      </c>
      <c r="BC62" s="1095" t="s">
        <v>156</v>
      </c>
    </row>
    <row r="63" spans="1:55" s="379" customFormat="1" ht="15" customHeight="1">
      <c r="A63" s="441">
        <v>10.3</v>
      </c>
      <c r="B63" s="985" t="s">
        <v>286</v>
      </c>
      <c r="C63" s="1004" t="s">
        <v>305</v>
      </c>
      <c r="D63" s="429">
        <v>10.84924</v>
      </c>
      <c r="E63" s="429">
        <v>7882.96</v>
      </c>
      <c r="F63" s="429">
        <v>15.4046</v>
      </c>
      <c r="G63" s="429">
        <v>12351.365000000002</v>
      </c>
      <c r="H63" s="429">
        <v>1.2403839999999999</v>
      </c>
      <c r="I63" s="429">
        <v>1837.51</v>
      </c>
      <c r="J63" s="429">
        <v>1.1293949999999999</v>
      </c>
      <c r="K63" s="429">
        <v>1634.6109999999999</v>
      </c>
      <c r="L63" s="883" t="s">
        <v>367</v>
      </c>
      <c r="M63" s="884" t="s">
        <v>367</v>
      </c>
      <c r="N63" s="885" t="s">
        <v>367</v>
      </c>
      <c r="O63" s="886" t="s">
        <v>367</v>
      </c>
      <c r="P63" s="887" t="s">
        <v>367</v>
      </c>
      <c r="Q63" s="887" t="s">
        <v>367</v>
      </c>
      <c r="R63" s="887" t="s">
        <v>367</v>
      </c>
      <c r="S63" s="888" t="s">
        <v>367</v>
      </c>
      <c r="T63" s="864" t="s">
        <v>367</v>
      </c>
      <c r="U63" s="727" t="s">
        <v>367</v>
      </c>
      <c r="V63" s="727" t="s">
        <v>367</v>
      </c>
      <c r="W63" s="727" t="s">
        <v>367</v>
      </c>
      <c r="X63" s="864" t="s">
        <v>367</v>
      </c>
      <c r="Y63" s="727" t="s">
        <v>367</v>
      </c>
      <c r="Z63" s="727" t="s">
        <v>367</v>
      </c>
      <c r="AA63" s="865" t="s">
        <v>367</v>
      </c>
      <c r="AB63" s="4">
        <v>10.3</v>
      </c>
      <c r="AC63" s="197" t="s">
        <v>286</v>
      </c>
      <c r="AD63" s="190" t="s">
        <v>305</v>
      </c>
      <c r="AE63" s="986">
        <v>-1.9428902930940239E-16</v>
      </c>
      <c r="AF63" s="986">
        <v>-3.1974423109204508E-13</v>
      </c>
      <c r="AG63" s="986">
        <v>4.9960036108132044E-16</v>
      </c>
      <c r="AH63" s="986">
        <v>1.3358203432289883E-12</v>
      </c>
      <c r="AI63" s="986">
        <v>-8.6736173798840355E-17</v>
      </c>
      <c r="AJ63" s="986">
        <v>0</v>
      </c>
      <c r="AK63" s="986">
        <v>1.9081958235744878E-17</v>
      </c>
      <c r="AL63" s="987">
        <v>4.0856207306205761E-14</v>
      </c>
      <c r="AT63" s="319">
        <v>10.3</v>
      </c>
      <c r="AU63" s="197" t="s">
        <v>286</v>
      </c>
      <c r="AV63" s="203" t="s">
        <v>142</v>
      </c>
      <c r="AW63" s="582">
        <v>726.5909870184455</v>
      </c>
      <c r="AX63" s="582">
        <v>801.79719044960609</v>
      </c>
      <c r="AY63" s="582">
        <v>1481.4041458129095</v>
      </c>
      <c r="AZ63" s="589">
        <v>1447.3333067704391</v>
      </c>
      <c r="BB63" s="1095" t="s">
        <v>369</v>
      </c>
      <c r="BC63" s="1095" t="s">
        <v>156</v>
      </c>
    </row>
    <row r="64" spans="1:55" s="88" customFormat="1" ht="15" customHeight="1">
      <c r="A64" s="442" t="s">
        <v>237</v>
      </c>
      <c r="B64" s="363" t="s">
        <v>287</v>
      </c>
      <c r="C64" s="616" t="s">
        <v>305</v>
      </c>
      <c r="D64" s="872">
        <v>6.3513510000000002</v>
      </c>
      <c r="E64" s="872">
        <v>3886.01</v>
      </c>
      <c r="F64" s="998">
        <v>8.6634670000000007</v>
      </c>
      <c r="G64" s="1006">
        <v>5381.1480000000001</v>
      </c>
      <c r="H64" s="872">
        <v>6.7071000000000006E-2</v>
      </c>
      <c r="I64" s="872">
        <v>27.55</v>
      </c>
      <c r="J64" s="872">
        <v>3.3770000000000002E-3</v>
      </c>
      <c r="K64" s="989">
        <v>9.0309999999999953</v>
      </c>
      <c r="L64" s="874"/>
      <c r="M64" s="875"/>
      <c r="N64" s="751"/>
      <c r="O64" s="752"/>
      <c r="P64" s="876"/>
      <c r="Q64" s="876"/>
      <c r="R64" s="876"/>
      <c r="S64" s="877"/>
      <c r="T64" s="878" t="s">
        <v>367</v>
      </c>
      <c r="U64" s="8" t="s">
        <v>367</v>
      </c>
      <c r="V64" s="8" t="s">
        <v>367</v>
      </c>
      <c r="W64" s="8" t="s">
        <v>367</v>
      </c>
      <c r="X64" s="878" t="s">
        <v>367</v>
      </c>
      <c r="Y64" s="8" t="s">
        <v>367</v>
      </c>
      <c r="Z64" s="8" t="s">
        <v>367</v>
      </c>
      <c r="AA64" s="879" t="s">
        <v>367</v>
      </c>
      <c r="AB64" s="4" t="s">
        <v>237</v>
      </c>
      <c r="AC64" s="192" t="s">
        <v>287</v>
      </c>
      <c r="AD64" s="190" t="s">
        <v>305</v>
      </c>
      <c r="AE64" s="983"/>
      <c r="AF64" s="983"/>
      <c r="AG64" s="983"/>
      <c r="AH64" s="983"/>
      <c r="AI64" s="983"/>
      <c r="AJ64" s="983"/>
      <c r="AK64" s="983"/>
      <c r="AL64" s="984"/>
      <c r="AT64" s="319" t="s">
        <v>237</v>
      </c>
      <c r="AU64" s="192" t="s">
        <v>287</v>
      </c>
      <c r="AV64" s="195" t="s">
        <v>142</v>
      </c>
      <c r="AW64" s="582">
        <v>611.83990618688847</v>
      </c>
      <c r="AX64" s="582">
        <v>621.13100909832053</v>
      </c>
      <c r="AY64" s="585">
        <v>410.75874819221417</v>
      </c>
      <c r="AZ64" s="586">
        <v>2674.2671009771971</v>
      </c>
      <c r="BB64" s="1095" t="s">
        <v>369</v>
      </c>
      <c r="BC64" s="1095" t="s">
        <v>156</v>
      </c>
    </row>
    <row r="65" spans="1:55" s="88" customFormat="1" ht="15" customHeight="1">
      <c r="A65" s="442" t="s">
        <v>238</v>
      </c>
      <c r="B65" s="363" t="s">
        <v>93</v>
      </c>
      <c r="C65" s="616" t="s">
        <v>305</v>
      </c>
      <c r="D65" s="872">
        <v>3.720653</v>
      </c>
      <c r="E65" s="872">
        <v>3561.09</v>
      </c>
      <c r="F65" s="998">
        <v>5.4505839999999992</v>
      </c>
      <c r="G65" s="1006">
        <v>6218.0910000000003</v>
      </c>
      <c r="H65" s="872">
        <v>0.35831200000000002</v>
      </c>
      <c r="I65" s="872">
        <v>1165.01</v>
      </c>
      <c r="J65" s="872">
        <v>0.36372300000000007</v>
      </c>
      <c r="K65" s="989">
        <v>914.00799999999992</v>
      </c>
      <c r="L65" s="874"/>
      <c r="M65" s="875"/>
      <c r="N65" s="751"/>
      <c r="O65" s="752"/>
      <c r="P65" s="876"/>
      <c r="Q65" s="876"/>
      <c r="R65" s="876"/>
      <c r="S65" s="877"/>
      <c r="T65" s="878" t="s">
        <v>367</v>
      </c>
      <c r="U65" s="8" t="s">
        <v>367</v>
      </c>
      <c r="V65" s="8" t="s">
        <v>367</v>
      </c>
      <c r="W65" s="8" t="s">
        <v>367</v>
      </c>
      <c r="X65" s="878" t="s">
        <v>367</v>
      </c>
      <c r="Y65" s="8" t="s">
        <v>367</v>
      </c>
      <c r="Z65" s="8" t="s">
        <v>367</v>
      </c>
      <c r="AA65" s="879" t="s">
        <v>367</v>
      </c>
      <c r="AB65" s="4" t="s">
        <v>238</v>
      </c>
      <c r="AC65" s="192" t="s">
        <v>93</v>
      </c>
      <c r="AD65" s="190" t="s">
        <v>305</v>
      </c>
      <c r="AE65" s="983"/>
      <c r="AF65" s="983"/>
      <c r="AG65" s="983"/>
      <c r="AH65" s="983"/>
      <c r="AI65" s="983"/>
      <c r="AJ65" s="983"/>
      <c r="AK65" s="983"/>
      <c r="AL65" s="984"/>
      <c r="AT65" s="319" t="s">
        <v>238</v>
      </c>
      <c r="AU65" s="192" t="s">
        <v>93</v>
      </c>
      <c r="AV65" s="195" t="s">
        <v>142</v>
      </c>
      <c r="AW65" s="582">
        <v>957.11424849347691</v>
      </c>
      <c r="AX65" s="582">
        <v>1140.8118836440281</v>
      </c>
      <c r="AY65" s="585">
        <v>3251.384268458773</v>
      </c>
      <c r="AZ65" s="586">
        <v>2512.9232960247214</v>
      </c>
      <c r="BB65" s="1095" t="s">
        <v>156</v>
      </c>
      <c r="BC65" s="1095" t="s">
        <v>156</v>
      </c>
    </row>
    <row r="66" spans="1:55" s="88" customFormat="1" ht="15" customHeight="1">
      <c r="A66" s="442" t="s">
        <v>239</v>
      </c>
      <c r="B66" s="363" t="s">
        <v>288</v>
      </c>
      <c r="C66" s="616" t="s">
        <v>305</v>
      </c>
      <c r="D66" s="872">
        <v>0.65415400000000001</v>
      </c>
      <c r="E66" s="872">
        <v>390.63</v>
      </c>
      <c r="F66" s="872">
        <v>0.90494199999999991</v>
      </c>
      <c r="G66" s="872">
        <v>591.9749999999998</v>
      </c>
      <c r="H66" s="872">
        <v>0.80201599999999995</v>
      </c>
      <c r="I66" s="872">
        <v>635.71</v>
      </c>
      <c r="J66" s="1007">
        <v>0.74928699999999993</v>
      </c>
      <c r="K66" s="1008">
        <v>704.86699999999996</v>
      </c>
      <c r="L66" s="874"/>
      <c r="M66" s="875"/>
      <c r="N66" s="751"/>
      <c r="O66" s="752"/>
      <c r="P66" s="876"/>
      <c r="Q66" s="876"/>
      <c r="R66" s="876"/>
      <c r="S66" s="877"/>
      <c r="T66" s="878" t="s">
        <v>367</v>
      </c>
      <c r="U66" s="8" t="s">
        <v>367</v>
      </c>
      <c r="V66" s="8" t="s">
        <v>367</v>
      </c>
      <c r="W66" s="8" t="s">
        <v>367</v>
      </c>
      <c r="X66" s="878" t="s">
        <v>367</v>
      </c>
      <c r="Y66" s="8" t="s">
        <v>367</v>
      </c>
      <c r="Z66" s="8" t="s">
        <v>367</v>
      </c>
      <c r="AA66" s="879" t="s">
        <v>367</v>
      </c>
      <c r="AB66" s="4" t="s">
        <v>239</v>
      </c>
      <c r="AC66" s="192" t="s">
        <v>288</v>
      </c>
      <c r="AD66" s="190" t="s">
        <v>305</v>
      </c>
      <c r="AE66" s="983"/>
      <c r="AF66" s="983"/>
      <c r="AG66" s="983"/>
      <c r="AH66" s="983"/>
      <c r="AI66" s="983"/>
      <c r="AJ66" s="983"/>
      <c r="AK66" s="983"/>
      <c r="AL66" s="984"/>
      <c r="AT66" s="319" t="s">
        <v>239</v>
      </c>
      <c r="AU66" s="192" t="s">
        <v>288</v>
      </c>
      <c r="AV66" s="195" t="s">
        <v>142</v>
      </c>
      <c r="AW66" s="585">
        <v>597.15296398095859</v>
      </c>
      <c r="AX66" s="585">
        <v>654.1579460341103</v>
      </c>
      <c r="AY66" s="592">
        <v>792.64004708135508</v>
      </c>
      <c r="AZ66" s="593">
        <v>940.7169749375073</v>
      </c>
      <c r="BB66" s="1095" t="s">
        <v>369</v>
      </c>
      <c r="BC66" s="1095" t="s">
        <v>156</v>
      </c>
    </row>
    <row r="67" spans="1:55" s="88" customFormat="1" ht="15" customHeight="1" thickBot="1">
      <c r="A67" s="442" t="s">
        <v>289</v>
      </c>
      <c r="B67" s="625" t="s">
        <v>290</v>
      </c>
      <c r="C67" s="612" t="s">
        <v>305</v>
      </c>
      <c r="D67" s="872">
        <v>0.123082</v>
      </c>
      <c r="E67" s="872">
        <v>45.23</v>
      </c>
      <c r="F67" s="995">
        <v>0.38560699999999998</v>
      </c>
      <c r="G67" s="995">
        <v>160.15099999999998</v>
      </c>
      <c r="H67" s="872">
        <v>1.2985E-2</v>
      </c>
      <c r="I67" s="872">
        <v>9.24</v>
      </c>
      <c r="J67" s="995">
        <v>1.3008E-2</v>
      </c>
      <c r="K67" s="997">
        <v>6.7050000000000001</v>
      </c>
      <c r="L67" s="874"/>
      <c r="M67" s="875"/>
      <c r="N67" s="751"/>
      <c r="O67" s="752"/>
      <c r="P67" s="876"/>
      <c r="Q67" s="876"/>
      <c r="R67" s="876"/>
      <c r="S67" s="877"/>
      <c r="T67" s="878" t="s">
        <v>367</v>
      </c>
      <c r="U67" s="8" t="s">
        <v>367</v>
      </c>
      <c r="V67" s="8" t="s">
        <v>367</v>
      </c>
      <c r="W67" s="8" t="s">
        <v>367</v>
      </c>
      <c r="X67" s="878" t="s">
        <v>367</v>
      </c>
      <c r="Y67" s="8" t="s">
        <v>367</v>
      </c>
      <c r="Z67" s="8" t="s">
        <v>367</v>
      </c>
      <c r="AA67" s="879" t="s">
        <v>367</v>
      </c>
      <c r="AB67" s="4" t="s">
        <v>289</v>
      </c>
      <c r="AC67" s="192" t="s">
        <v>290</v>
      </c>
      <c r="AD67" s="190" t="s">
        <v>305</v>
      </c>
      <c r="AE67" s="983"/>
      <c r="AF67" s="983"/>
      <c r="AG67" s="983"/>
      <c r="AH67" s="983"/>
      <c r="AI67" s="983"/>
      <c r="AJ67" s="983"/>
      <c r="AK67" s="983"/>
      <c r="AL67" s="984"/>
      <c r="AT67" s="319" t="s">
        <v>289</v>
      </c>
      <c r="AU67" s="204" t="s">
        <v>290</v>
      </c>
      <c r="AV67" s="189" t="s">
        <v>142</v>
      </c>
      <c r="AW67" s="587">
        <v>367.47859150810029</v>
      </c>
      <c r="AX67" s="587">
        <v>415.32181729066122</v>
      </c>
      <c r="AY67" s="587">
        <v>711.59029649595686</v>
      </c>
      <c r="AZ67" s="588">
        <v>515.45202952029524</v>
      </c>
      <c r="BB67" s="1095" t="s">
        <v>369</v>
      </c>
      <c r="BC67" s="1095" t="s">
        <v>156</v>
      </c>
    </row>
    <row r="68" spans="1:55" s="88" customFormat="1" ht="15" customHeight="1" thickBot="1">
      <c r="A68" s="448">
        <v>10.4</v>
      </c>
      <c r="B68" s="631" t="s">
        <v>18</v>
      </c>
      <c r="C68" s="632" t="s">
        <v>305</v>
      </c>
      <c r="D68" s="872">
        <v>1.1609E-2</v>
      </c>
      <c r="E68" s="872">
        <v>26.44</v>
      </c>
      <c r="F68" s="1009">
        <v>2.2626E-2</v>
      </c>
      <c r="G68" s="1009">
        <v>74.171000000000006</v>
      </c>
      <c r="H68" s="872">
        <v>2.1770909999999999</v>
      </c>
      <c r="I68" s="872">
        <v>983.9</v>
      </c>
      <c r="J68" s="1009">
        <v>0.548481</v>
      </c>
      <c r="K68" s="1010">
        <v>278.65800000000002</v>
      </c>
      <c r="L68" s="874"/>
      <c r="M68" s="875"/>
      <c r="N68" s="751"/>
      <c r="O68" s="752"/>
      <c r="P68" s="876"/>
      <c r="Q68" s="876"/>
      <c r="R68" s="876"/>
      <c r="S68" s="877"/>
      <c r="T68" s="878" t="s">
        <v>367</v>
      </c>
      <c r="U68" s="8" t="s">
        <v>367</v>
      </c>
      <c r="V68" s="8" t="s">
        <v>367</v>
      </c>
      <c r="W68" s="8" t="s">
        <v>367</v>
      </c>
      <c r="X68" s="878" t="s">
        <v>367</v>
      </c>
      <c r="Y68" s="8" t="s">
        <v>367</v>
      </c>
      <c r="Z68" s="8" t="s">
        <v>367</v>
      </c>
      <c r="AA68" s="879" t="s">
        <v>367</v>
      </c>
      <c r="AB68" s="13">
        <v>10.4</v>
      </c>
      <c r="AC68" s="200" t="s">
        <v>18</v>
      </c>
      <c r="AD68" s="208" t="s">
        <v>305</v>
      </c>
      <c r="AE68" s="1011"/>
      <c r="AF68" s="1011"/>
      <c r="AG68" s="1011"/>
      <c r="AH68" s="1011"/>
      <c r="AI68" s="1011"/>
      <c r="AJ68" s="1011"/>
      <c r="AK68" s="1011"/>
      <c r="AL68" s="1012"/>
      <c r="AT68" s="322">
        <v>10.4</v>
      </c>
      <c r="AU68" s="200" t="s">
        <v>18</v>
      </c>
      <c r="AV68" s="328" t="s">
        <v>142</v>
      </c>
      <c r="AW68" s="579">
        <v>2277.5432853820312</v>
      </c>
      <c r="AX68" s="579">
        <v>3278.1313533103512</v>
      </c>
      <c r="AY68" s="579">
        <v>451.93333673236447</v>
      </c>
      <c r="AZ68" s="581">
        <v>508.05406203678893</v>
      </c>
      <c r="BB68" s="1095" t="s">
        <v>156</v>
      </c>
      <c r="BC68" s="1095" t="s">
        <v>156</v>
      </c>
    </row>
    <row r="69" spans="1:55" ht="15" customHeight="1" thickTop="1" thickBot="1">
      <c r="A69" s="209"/>
      <c r="B69" s="1273"/>
      <c r="C69" s="1274"/>
      <c r="D69" s="34"/>
      <c r="E69" s="34"/>
      <c r="F69" s="34"/>
      <c r="G69" s="34"/>
      <c r="H69" s="34"/>
      <c r="I69" s="34"/>
      <c r="J69" s="34"/>
      <c r="K69" s="34"/>
      <c r="M69" s="10"/>
      <c r="N69" s="10"/>
      <c r="O69" s="91"/>
      <c r="P69" s="10"/>
      <c r="Q69" s="10"/>
      <c r="R69" s="10"/>
      <c r="T69" s="350"/>
      <c r="AT69" s="88"/>
      <c r="AU69" s="88"/>
      <c r="AV69" s="88"/>
      <c r="AW69" s="88"/>
      <c r="AX69" s="88"/>
      <c r="AY69" s="88"/>
      <c r="AZ69" s="88"/>
      <c r="BA69" s="88"/>
    </row>
    <row r="70" spans="1:55" ht="12.75" customHeight="1" thickBot="1">
      <c r="A70" s="1271"/>
      <c r="B70" s="1272"/>
      <c r="C70" s="406" t="s">
        <v>158</v>
      </c>
      <c r="D70" s="332">
        <v>0</v>
      </c>
      <c r="E70" s="332">
        <v>0</v>
      </c>
      <c r="F70" s="332">
        <v>0</v>
      </c>
      <c r="G70" s="332">
        <v>0</v>
      </c>
      <c r="H70" s="332">
        <v>0</v>
      </c>
      <c r="I70" s="332">
        <v>0</v>
      </c>
      <c r="J70" s="332">
        <v>0</v>
      </c>
      <c r="K70" s="333">
        <v>0</v>
      </c>
      <c r="M70" s="10"/>
      <c r="N70" s="10"/>
      <c r="O70" s="10"/>
      <c r="P70" s="10"/>
      <c r="Q70" s="10"/>
      <c r="R70" s="10"/>
      <c r="T70" s="350"/>
      <c r="AB70" s="88"/>
    </row>
    <row r="71" spans="1:55" ht="12.75" customHeight="1" thickBot="1">
      <c r="C71" s="406" t="s">
        <v>175</v>
      </c>
      <c r="D71" s="332">
        <v>-4</v>
      </c>
      <c r="E71" s="332">
        <v>-4</v>
      </c>
      <c r="F71" s="332">
        <v>-4</v>
      </c>
      <c r="G71" s="332">
        <v>-4</v>
      </c>
      <c r="H71" s="332">
        <v>-4</v>
      </c>
      <c r="I71" s="332">
        <v>-4</v>
      </c>
      <c r="J71" s="332">
        <v>-4</v>
      </c>
      <c r="K71" s="332">
        <v>-4</v>
      </c>
      <c r="M71" s="10"/>
      <c r="N71" s="10"/>
      <c r="O71" s="10"/>
      <c r="P71" s="10"/>
      <c r="Q71" s="10"/>
      <c r="R71" s="10"/>
      <c r="AB71" s="88"/>
    </row>
    <row r="72" spans="1:55" ht="12.75" customHeight="1">
      <c r="M72" s="10"/>
      <c r="N72" s="10"/>
      <c r="O72" s="10"/>
      <c r="P72" s="10"/>
      <c r="Q72" s="10"/>
      <c r="R72" s="10"/>
      <c r="AB72" s="88"/>
    </row>
    <row r="73" spans="1:55" ht="12.75" customHeight="1">
      <c r="M73" s="10"/>
      <c r="N73" s="10"/>
      <c r="O73" s="10"/>
      <c r="P73" s="10"/>
      <c r="Q73" s="10"/>
      <c r="R73" s="10"/>
    </row>
    <row r="74" spans="1:55" ht="12.75" customHeight="1">
      <c r="M74" s="10"/>
      <c r="N74" s="10"/>
      <c r="O74" s="10"/>
      <c r="P74" s="10"/>
      <c r="Q74" s="10"/>
      <c r="R74" s="10"/>
    </row>
    <row r="75" spans="1:55" ht="12.75" customHeight="1">
      <c r="M75" s="10"/>
      <c r="N75" s="10"/>
      <c r="O75" s="10"/>
      <c r="P75" s="10"/>
      <c r="Q75" s="10"/>
      <c r="R75" s="10"/>
    </row>
    <row r="76" spans="1:55" ht="12.75" customHeight="1">
      <c r="M76" s="10"/>
      <c r="N76" s="10"/>
      <c r="O76" s="10"/>
      <c r="P76" s="10"/>
      <c r="Q76" s="10"/>
      <c r="R76" s="10"/>
    </row>
    <row r="92" spans="39:39" ht="12.75" customHeight="1">
      <c r="AM92" s="288"/>
    </row>
    <row r="93" spans="39:39" ht="12.75" customHeight="1">
      <c r="AM93" s="288"/>
    </row>
    <row r="94" spans="39:39" ht="12.75" customHeight="1">
      <c r="AM94" s="288"/>
    </row>
  </sheetData>
  <sheetProtection selectLockedCells="1"/>
  <mergeCells count="24">
    <mergeCell ref="AT2:AV4"/>
    <mergeCell ref="AG9:AH9"/>
    <mergeCell ref="AI9:AJ9"/>
    <mergeCell ref="AK9:AL9"/>
    <mergeCell ref="AI6:AL6"/>
    <mergeCell ref="AE7:AL7"/>
    <mergeCell ref="AE8:AH8"/>
    <mergeCell ref="AI8:AL8"/>
    <mergeCell ref="A70:B70"/>
    <mergeCell ref="B69:C69"/>
    <mergeCell ref="AE9:AF9"/>
    <mergeCell ref="D9:E9"/>
    <mergeCell ref="H9:I9"/>
    <mergeCell ref="D2:D3"/>
    <mergeCell ref="E2:E3"/>
    <mergeCell ref="B6:D6"/>
    <mergeCell ref="I4:K4"/>
    <mergeCell ref="H2:I2"/>
    <mergeCell ref="AY8:AZ8"/>
    <mergeCell ref="AW8:AX8"/>
    <mergeCell ref="D8:G8"/>
    <mergeCell ref="J9:K9"/>
    <mergeCell ref="F9:G9"/>
    <mergeCell ref="H8:K8"/>
  </mergeCells>
  <phoneticPr fontId="0" type="noConversion"/>
  <conditionalFormatting sqref="AW11:AZ68">
    <cfRule type="cellIs" dxfId="10" priority="2" stopIfTrue="1" operator="equal">
      <formula>$AW$3</formula>
    </cfRule>
    <cfRule type="cellIs" dxfId="9" priority="3" stopIfTrue="1" operator="equal">
      <formula>$AW$4</formula>
    </cfRule>
    <cfRule type="cellIs" dxfId="8" priority="4" stopIfTrue="1" operator="equal">
      <formula>$AW$2</formula>
    </cfRule>
  </conditionalFormatting>
  <conditionalFormatting sqref="D71:K71">
    <cfRule type="cellIs" dxfId="7" priority="5" stopIfTrue="1" operator="greaterThan">
      <formula>0</formula>
    </cfRule>
  </conditionalFormatting>
  <conditionalFormatting sqref="BB11:BC68">
    <cfRule type="containsText" dxfId="6" priority="1" stopIfTrue="1" operator="containsText" text="CHECK">
      <formula>NOT(ISERROR(SEARCH("CHECK",BB11)))</formula>
    </cfRule>
  </conditionalFormatting>
  <printOptions horizontalCentered="1"/>
  <pageMargins left="0.19685039370078741" right="0.19685039370078741" top="0.19685039370078741" bottom="0.19685039370078741" header="0" footer="0"/>
  <pageSetup paperSize="9" scale="56" orientation="landscape" r:id="rId1"/>
  <headerFooter alignWithMargins="0"/>
  <colBreaks count="1" manualBreakCount="1">
    <brk id="11" max="1048575" man="1"/>
  </col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P38"/>
  <sheetViews>
    <sheetView showGridLines="0" zoomScale="85" zoomScaleNormal="85" zoomScaleSheetLayoutView="75" workbookViewId="0"/>
  </sheetViews>
  <sheetFormatPr defaultColWidth="10.875" defaultRowHeight="12.75"/>
  <cols>
    <col min="1" max="1" width="8.375" style="86" customWidth="1"/>
    <col min="2" max="2" width="36.875" style="86" customWidth="1"/>
    <col min="3" max="3" width="25.875" style="86" customWidth="1"/>
    <col min="4" max="4" width="11.75" style="86" customWidth="1"/>
    <col min="5" max="6" width="22.75" style="86" customWidth="1"/>
    <col min="7" max="7" width="5.625" style="86" customWidth="1"/>
    <col min="8" max="8" width="5.75" style="86" customWidth="1"/>
    <col min="9" max="16384" width="10.875" style="86"/>
  </cols>
  <sheetData>
    <row r="1" spans="1:16" ht="13.5" thickBot="1"/>
    <row r="2" spans="1:16" ht="12.75" customHeight="1">
      <c r="A2" s="638"/>
      <c r="B2" s="639"/>
      <c r="C2" s="639"/>
      <c r="D2" s="640" t="s">
        <v>9</v>
      </c>
      <c r="E2" s="753" t="s">
        <v>366</v>
      </c>
      <c r="F2" s="129" t="s">
        <v>209</v>
      </c>
      <c r="G2" s="181"/>
      <c r="H2" s="181"/>
      <c r="I2" s="181"/>
      <c r="J2" s="181"/>
    </row>
    <row r="3" spans="1:16" ht="12.75" customHeight="1">
      <c r="A3" s="641"/>
      <c r="B3" s="210"/>
      <c r="C3" s="210"/>
      <c r="D3" s="335" t="s">
        <v>214</v>
      </c>
      <c r="E3" s="211"/>
      <c r="F3" s="130" t="e">
        <f>#REF!</f>
        <v>#REF!</v>
      </c>
      <c r="G3" s="181"/>
      <c r="H3" s="181"/>
      <c r="I3" s="181"/>
      <c r="J3" s="181"/>
    </row>
    <row r="4" spans="1:16" ht="12.75" customHeight="1">
      <c r="A4" s="641"/>
      <c r="B4" s="210"/>
      <c r="C4" s="210"/>
      <c r="D4" s="1132" t="s">
        <v>197</v>
      </c>
      <c r="E4" s="1134"/>
      <c r="F4" s="1135"/>
      <c r="G4" s="181"/>
      <c r="H4" s="181"/>
      <c r="I4" s="181"/>
      <c r="J4" s="181"/>
    </row>
    <row r="5" spans="1:16" ht="12.75" customHeight="1">
      <c r="A5" s="641"/>
      <c r="B5" s="642"/>
      <c r="C5" s="210"/>
      <c r="D5" s="335" t="s">
        <v>210</v>
      </c>
      <c r="E5" s="131"/>
      <c r="F5" s="130"/>
      <c r="G5" s="181"/>
      <c r="H5" s="181"/>
      <c r="I5" s="181"/>
      <c r="J5" s="181"/>
    </row>
    <row r="6" spans="1:16" ht="12.75" customHeight="1">
      <c r="A6" s="643" t="s">
        <v>197</v>
      </c>
      <c r="B6" s="210"/>
      <c r="C6" s="210"/>
      <c r="D6" s="1132" t="e">
        <f>#REF!</f>
        <v>#REF!</v>
      </c>
      <c r="E6" s="1134"/>
      <c r="F6" s="1135"/>
      <c r="G6" s="181"/>
      <c r="H6" s="181"/>
      <c r="I6" s="181"/>
      <c r="J6" s="181"/>
    </row>
    <row r="7" spans="1:16" ht="12.75" customHeight="1">
      <c r="A7" s="641"/>
      <c r="B7" s="210"/>
      <c r="C7" s="210"/>
      <c r="D7" s="644" t="s">
        <v>177</v>
      </c>
      <c r="E7" s="211" t="e">
        <f>#REF!</f>
        <v>#REF!</v>
      </c>
      <c r="F7" s="695" t="e">
        <f>#REF!</f>
        <v>#REF!</v>
      </c>
      <c r="G7" s="181"/>
      <c r="H7" s="181"/>
      <c r="I7" s="181"/>
      <c r="J7" s="181"/>
    </row>
    <row r="8" spans="1:16" ht="12.75" customHeight="1">
      <c r="A8" s="645"/>
      <c r="B8" s="646"/>
      <c r="C8" s="646"/>
      <c r="D8" s="335" t="s">
        <v>213</v>
      </c>
      <c r="E8" s="211" t="e">
        <f>#REF!</f>
        <v>#REF!</v>
      </c>
      <c r="F8" s="130"/>
      <c r="G8" s="181"/>
      <c r="H8" s="181"/>
      <c r="I8" s="181"/>
      <c r="J8" s="181"/>
    </row>
    <row r="9" spans="1:16" ht="12.75" customHeight="1">
      <c r="A9" s="645"/>
      <c r="B9" s="1268" t="s">
        <v>10</v>
      </c>
      <c r="C9" s="1268"/>
      <c r="D9" s="647"/>
      <c r="E9" s="648"/>
      <c r="F9" s="649"/>
      <c r="G9" s="181"/>
      <c r="H9" s="181"/>
      <c r="I9" s="181"/>
      <c r="J9" s="181"/>
      <c r="K9" s="1136" t="s">
        <v>181</v>
      </c>
      <c r="L9" s="1136"/>
      <c r="M9" s="1136"/>
    </row>
    <row r="10" spans="1:16" s="87" customFormat="1" ht="12.75" customHeight="1">
      <c r="A10" s="650"/>
      <c r="B10" s="1268"/>
      <c r="C10" s="1268"/>
      <c r="D10" s="651"/>
      <c r="E10" s="210"/>
      <c r="F10" s="652"/>
      <c r="G10" s="210"/>
      <c r="H10" s="210"/>
      <c r="I10" s="210"/>
      <c r="J10" s="210"/>
      <c r="K10" s="1136"/>
      <c r="L10" s="1136"/>
      <c r="M10" s="1136"/>
    </row>
    <row r="11" spans="1:16" s="87" customFormat="1" ht="12.75" customHeight="1">
      <c r="A11" s="650"/>
      <c r="B11" s="1292" t="s">
        <v>204</v>
      </c>
      <c r="C11" s="1292"/>
      <c r="D11" s="651"/>
      <c r="E11" s="210"/>
      <c r="F11" s="652"/>
      <c r="G11" s="210"/>
      <c r="H11" s="210"/>
      <c r="I11" s="210"/>
      <c r="J11" s="210"/>
      <c r="K11" s="1136"/>
      <c r="L11" s="1136"/>
      <c r="M11" s="1136"/>
    </row>
    <row r="12" spans="1:16" s="87" customFormat="1" ht="12.75" customHeight="1">
      <c r="A12" s="650"/>
      <c r="B12" s="653"/>
      <c r="C12" s="654"/>
      <c r="D12" s="651"/>
      <c r="E12" s="210"/>
      <c r="F12" s="652"/>
      <c r="G12" s="210"/>
      <c r="H12" s="210"/>
      <c r="I12" s="210"/>
      <c r="J12" s="210"/>
      <c r="K12" s="1136"/>
      <c r="L12" s="1136"/>
      <c r="M12" s="1136"/>
    </row>
    <row r="13" spans="1:16" s="87" customFormat="1" ht="12" customHeight="1">
      <c r="A13" s="650"/>
      <c r="B13" s="1292" t="s">
        <v>11</v>
      </c>
      <c r="C13" s="1292"/>
      <c r="D13" s="651"/>
      <c r="E13" s="210"/>
      <c r="F13" s="652"/>
      <c r="G13" s="210"/>
      <c r="H13" s="210"/>
      <c r="I13" s="210"/>
      <c r="J13" s="210"/>
      <c r="L13" s="1150" t="s">
        <v>32</v>
      </c>
      <c r="M13" s="1150"/>
    </row>
    <row r="14" spans="1:16" s="87" customFormat="1" ht="12.75" customHeight="1" thickBot="1">
      <c r="A14" s="655"/>
      <c r="B14" s="656"/>
      <c r="C14" s="656"/>
      <c r="D14" s="656"/>
      <c r="E14" s="657"/>
      <c r="F14" s="658"/>
      <c r="G14" s="707" t="s">
        <v>182</v>
      </c>
      <c r="H14" s="707" t="s">
        <v>182</v>
      </c>
      <c r="I14" s="707" t="s">
        <v>183</v>
      </c>
      <c r="J14" s="707" t="s">
        <v>183</v>
      </c>
      <c r="L14" s="1150"/>
      <c r="M14" s="1150"/>
    </row>
    <row r="15" spans="1:16" ht="12.75" customHeight="1">
      <c r="A15" s="1289" t="s">
        <v>60</v>
      </c>
      <c r="B15" s="1293" t="s">
        <v>12</v>
      </c>
      <c r="C15" s="1294"/>
      <c r="D15" s="659"/>
      <c r="E15" s="660"/>
      <c r="F15" s="661"/>
      <c r="G15" s="824"/>
      <c r="H15" s="824"/>
      <c r="I15" s="824"/>
      <c r="J15" s="824"/>
      <c r="K15" s="1299" t="s">
        <v>60</v>
      </c>
      <c r="L15" s="1300" t="s">
        <v>12</v>
      </c>
      <c r="M15" s="1301"/>
      <c r="N15" s="1013"/>
      <c r="O15" s="1014"/>
      <c r="P15" s="1015"/>
    </row>
    <row r="16" spans="1:16" ht="12.75" customHeight="1">
      <c r="A16" s="1290"/>
      <c r="B16" s="1295"/>
      <c r="C16" s="1296"/>
      <c r="D16" s="662" t="s">
        <v>208</v>
      </c>
      <c r="E16" s="662">
        <v>2013</v>
      </c>
      <c r="F16" s="1016">
        <v>2014</v>
      </c>
      <c r="G16" s="703">
        <v>2013</v>
      </c>
      <c r="H16" s="704">
        <v>2014</v>
      </c>
      <c r="I16" s="704">
        <v>2013</v>
      </c>
      <c r="J16" s="211">
        <v>2014</v>
      </c>
      <c r="K16" s="1290"/>
      <c r="L16" s="1295"/>
      <c r="M16" s="1296"/>
      <c r="N16" s="662" t="s">
        <v>208</v>
      </c>
      <c r="O16" s="662">
        <v>2013</v>
      </c>
      <c r="P16" s="1016">
        <v>2014</v>
      </c>
    </row>
    <row r="17" spans="1:16" ht="12.75" customHeight="1">
      <c r="A17" s="1291"/>
      <c r="B17" s="1297"/>
      <c r="C17" s="1298"/>
      <c r="D17" s="663" t="s">
        <v>197</v>
      </c>
      <c r="E17" s="663" t="s">
        <v>206</v>
      </c>
      <c r="F17" s="664" t="s">
        <v>206</v>
      </c>
      <c r="G17" s="705"/>
      <c r="H17" s="706"/>
      <c r="I17" s="706"/>
      <c r="J17" s="707"/>
      <c r="K17" s="1291"/>
      <c r="L17" s="1297"/>
      <c r="M17" s="1298"/>
      <c r="N17" s="663" t="s">
        <v>197</v>
      </c>
      <c r="O17" s="663" t="s">
        <v>206</v>
      </c>
      <c r="P17" s="664" t="s">
        <v>206</v>
      </c>
    </row>
    <row r="18" spans="1:16" ht="12.75" customHeight="1">
      <c r="A18" s="1286" t="s">
        <v>351</v>
      </c>
      <c r="B18" s="1287"/>
      <c r="C18" s="1287"/>
      <c r="D18" s="1287"/>
      <c r="E18" s="1287"/>
      <c r="F18" s="1288"/>
      <c r="G18" s="1017"/>
      <c r="H18" s="1018"/>
      <c r="I18" s="1018"/>
      <c r="J18" s="1019"/>
      <c r="K18" s="1286" t="s">
        <v>74</v>
      </c>
      <c r="L18" s="1287"/>
      <c r="M18" s="1287"/>
      <c r="N18" s="1287"/>
      <c r="O18" s="1287"/>
      <c r="P18" s="1288"/>
    </row>
    <row r="19" spans="1:16" s="379" customFormat="1" ht="13.5" customHeight="1">
      <c r="A19" s="1020">
        <v>1</v>
      </c>
      <c r="B19" s="1021" t="s">
        <v>73</v>
      </c>
      <c r="C19" s="1022"/>
      <c r="D19" s="1023" t="s">
        <v>58</v>
      </c>
      <c r="E19" s="1024">
        <v>12241.950000999999</v>
      </c>
      <c r="F19" s="1024">
        <v>12597.1951732</v>
      </c>
      <c r="G19" s="712"/>
      <c r="H19" s="713"/>
      <c r="I19" s="713"/>
      <c r="J19" s="714"/>
      <c r="K19" s="665">
        <v>1</v>
      </c>
      <c r="L19" s="666" t="s">
        <v>73</v>
      </c>
      <c r="M19" s="667"/>
      <c r="N19" s="668" t="s">
        <v>58</v>
      </c>
      <c r="O19" s="1025">
        <v>0</v>
      </c>
      <c r="P19" s="1026">
        <v>0</v>
      </c>
    </row>
    <row r="20" spans="1:16" s="379" customFormat="1" ht="13.5" customHeight="1">
      <c r="A20" s="1027" t="s">
        <v>220</v>
      </c>
      <c r="B20" s="1028" t="s">
        <v>201</v>
      </c>
      <c r="C20" s="1029"/>
      <c r="D20" s="1023" t="s">
        <v>58</v>
      </c>
      <c r="E20" s="1024">
        <v>6258.7698709999995</v>
      </c>
      <c r="F20" s="1024">
        <v>7179.6949999999997</v>
      </c>
      <c r="G20" s="712"/>
      <c r="H20" s="713"/>
      <c r="I20" s="713"/>
      <c r="J20" s="714"/>
      <c r="K20" s="669" t="s">
        <v>220</v>
      </c>
      <c r="L20" s="217" t="s">
        <v>201</v>
      </c>
      <c r="M20" s="670"/>
      <c r="N20" s="668" t="s">
        <v>58</v>
      </c>
      <c r="O20" s="1025">
        <v>0</v>
      </c>
      <c r="P20" s="1026">
        <v>0</v>
      </c>
    </row>
    <row r="21" spans="1:16" s="379" customFormat="1" ht="13.5" customHeight="1">
      <c r="A21" s="1030" t="s">
        <v>292</v>
      </c>
      <c r="B21" s="1028" t="s">
        <v>13</v>
      </c>
      <c r="C21" s="1031"/>
      <c r="D21" s="1023" t="s">
        <v>58</v>
      </c>
      <c r="E21" s="1032">
        <v>5983.1801299999997</v>
      </c>
      <c r="F21" s="1032">
        <v>5417.5001732000001</v>
      </c>
      <c r="G21" s="712"/>
      <c r="H21" s="713"/>
      <c r="I21" s="713"/>
      <c r="J21" s="714"/>
      <c r="K21" s="671" t="s">
        <v>292</v>
      </c>
      <c r="L21" s="217" t="s">
        <v>13</v>
      </c>
      <c r="M21" s="672"/>
      <c r="N21" s="668" t="s">
        <v>58</v>
      </c>
      <c r="O21" s="1025">
        <v>0</v>
      </c>
      <c r="P21" s="1026">
        <v>0</v>
      </c>
    </row>
    <row r="22" spans="1:16" s="88" customFormat="1" ht="13.5" customHeight="1">
      <c r="A22" s="665"/>
      <c r="B22" s="666" t="s">
        <v>61</v>
      </c>
      <c r="C22" s="667"/>
      <c r="D22" s="668" t="s">
        <v>58</v>
      </c>
      <c r="E22" s="307">
        <v>5851.1932500000003</v>
      </c>
      <c r="F22" s="307">
        <v>6172.6256348679999</v>
      </c>
      <c r="G22" s="1033"/>
      <c r="H22" s="1034"/>
      <c r="I22" s="1034"/>
      <c r="J22" s="1035"/>
      <c r="K22" s="665"/>
      <c r="L22" s="666" t="s">
        <v>61</v>
      </c>
      <c r="M22" s="667"/>
      <c r="N22" s="1036" t="s">
        <v>58</v>
      </c>
      <c r="O22" s="1037">
        <v>0</v>
      </c>
      <c r="P22" s="306">
        <v>0</v>
      </c>
    </row>
    <row r="23" spans="1:16" s="88" customFormat="1" ht="13.5" customHeight="1">
      <c r="A23" s="669"/>
      <c r="B23" s="217" t="s">
        <v>201</v>
      </c>
      <c r="C23" s="670"/>
      <c r="D23" s="668" t="s">
        <v>58</v>
      </c>
      <c r="E23" s="306">
        <v>3699.9164999999998</v>
      </c>
      <c r="F23" s="306">
        <v>3888.75414996684</v>
      </c>
      <c r="G23" s="1033"/>
      <c r="H23" s="1034"/>
      <c r="I23" s="1034"/>
      <c r="J23" s="1035"/>
      <c r="K23" s="669"/>
      <c r="L23" s="217" t="s">
        <v>201</v>
      </c>
      <c r="M23" s="670"/>
      <c r="N23" s="1036" t="s">
        <v>58</v>
      </c>
      <c r="O23" s="1038"/>
      <c r="P23" s="1039"/>
    </row>
    <row r="24" spans="1:16" s="88" customFormat="1" ht="13.5" customHeight="1">
      <c r="A24" s="669"/>
      <c r="B24" s="673" t="s">
        <v>13</v>
      </c>
      <c r="C24" s="672"/>
      <c r="D24" s="668" t="s">
        <v>58</v>
      </c>
      <c r="E24" s="306">
        <v>2151.27675</v>
      </c>
      <c r="F24" s="306">
        <v>2283.8714849011599</v>
      </c>
      <c r="G24" s="1033"/>
      <c r="H24" s="1034"/>
      <c r="I24" s="1034"/>
      <c r="J24" s="1035"/>
      <c r="K24" s="669"/>
      <c r="L24" s="673" t="s">
        <v>13</v>
      </c>
      <c r="M24" s="672"/>
      <c r="N24" s="1036" t="s">
        <v>58</v>
      </c>
      <c r="O24" s="1040"/>
      <c r="P24" s="1039"/>
    </row>
    <row r="25" spans="1:16" s="88" customFormat="1" ht="13.5" customHeight="1">
      <c r="A25" s="669"/>
      <c r="B25" s="666" t="s">
        <v>14</v>
      </c>
      <c r="C25" s="667"/>
      <c r="D25" s="668" t="s">
        <v>58</v>
      </c>
      <c r="E25" s="306">
        <v>2344.695119</v>
      </c>
      <c r="F25" s="306">
        <v>503.88780692799992</v>
      </c>
      <c r="G25" s="1033"/>
      <c r="H25" s="1034"/>
      <c r="I25" s="1034"/>
      <c r="J25" s="1035"/>
      <c r="K25" s="669"/>
      <c r="L25" s="666" t="s">
        <v>14</v>
      </c>
      <c r="M25" s="667"/>
      <c r="N25" s="1036" t="s">
        <v>58</v>
      </c>
      <c r="O25" s="1037">
        <v>0</v>
      </c>
      <c r="P25" s="306">
        <v>0</v>
      </c>
    </row>
    <row r="26" spans="1:16" s="88" customFormat="1" ht="13.5" customHeight="1">
      <c r="A26" s="669"/>
      <c r="B26" s="217" t="s">
        <v>201</v>
      </c>
      <c r="C26" s="670"/>
      <c r="D26" s="668" t="s">
        <v>58</v>
      </c>
      <c r="E26" s="306">
        <v>407.57662099999999</v>
      </c>
      <c r="F26" s="306">
        <v>212.18634970307949</v>
      </c>
      <c r="G26" s="1033"/>
      <c r="H26" s="1034"/>
      <c r="I26" s="1034"/>
      <c r="J26" s="1035"/>
      <c r="K26" s="669"/>
      <c r="L26" s="217" t="s">
        <v>201</v>
      </c>
      <c r="M26" s="670"/>
      <c r="N26" s="1036" t="s">
        <v>58</v>
      </c>
      <c r="O26" s="1040"/>
      <c r="P26" s="1039"/>
    </row>
    <row r="27" spans="1:16" s="88" customFormat="1" ht="13.5" customHeight="1">
      <c r="A27" s="669"/>
      <c r="B27" s="673" t="s">
        <v>13</v>
      </c>
      <c r="C27" s="672"/>
      <c r="D27" s="668" t="s">
        <v>58</v>
      </c>
      <c r="E27" s="306">
        <v>1937.118498</v>
      </c>
      <c r="F27" s="306">
        <v>291.70145722492043</v>
      </c>
      <c r="G27" s="1033"/>
      <c r="H27" s="1034"/>
      <c r="I27" s="1034"/>
      <c r="J27" s="1035"/>
      <c r="K27" s="669"/>
      <c r="L27" s="673" t="s">
        <v>13</v>
      </c>
      <c r="M27" s="672"/>
      <c r="N27" s="1036" t="s">
        <v>58</v>
      </c>
      <c r="O27" s="1040"/>
      <c r="P27" s="1039"/>
    </row>
    <row r="28" spans="1:16" s="88" customFormat="1" ht="13.5" customHeight="1">
      <c r="A28" s="669"/>
      <c r="B28" s="666" t="s">
        <v>62</v>
      </c>
      <c r="C28" s="667"/>
      <c r="D28" s="668" t="s">
        <v>58</v>
      </c>
      <c r="E28" s="306">
        <v>4046.0616319999999</v>
      </c>
      <c r="F28" s="306">
        <v>5920.6817314039999</v>
      </c>
      <c r="G28" s="1033"/>
      <c r="H28" s="1034"/>
      <c r="I28" s="1034"/>
      <c r="J28" s="1035"/>
      <c r="K28" s="669"/>
      <c r="L28" s="666" t="s">
        <v>62</v>
      </c>
      <c r="M28" s="667"/>
      <c r="N28" s="1036" t="s">
        <v>58</v>
      </c>
      <c r="O28" s="1037">
        <v>0</v>
      </c>
      <c r="P28" s="306">
        <v>0</v>
      </c>
    </row>
    <row r="29" spans="1:16" s="88" customFormat="1" ht="13.5" customHeight="1">
      <c r="A29" s="669"/>
      <c r="B29" s="217" t="s">
        <v>201</v>
      </c>
      <c r="C29" s="670"/>
      <c r="D29" s="668" t="s">
        <v>58</v>
      </c>
      <c r="E29" s="306">
        <v>2151.27675</v>
      </c>
      <c r="F29" s="306">
        <v>3078.7545003300802</v>
      </c>
      <c r="G29" s="1033"/>
      <c r="H29" s="1034"/>
      <c r="I29" s="1034"/>
      <c r="J29" s="1035"/>
      <c r="K29" s="669"/>
      <c r="L29" s="217" t="s">
        <v>201</v>
      </c>
      <c r="M29" s="670"/>
      <c r="N29" s="1036" t="s">
        <v>58</v>
      </c>
      <c r="O29" s="1040"/>
      <c r="P29" s="1039"/>
    </row>
    <row r="30" spans="1:16" s="88" customFormat="1" ht="13.5" customHeight="1" thickBot="1">
      <c r="A30" s="674"/>
      <c r="B30" s="675" t="s">
        <v>13</v>
      </c>
      <c r="C30" s="676"/>
      <c r="D30" s="677" t="s">
        <v>58</v>
      </c>
      <c r="E30" s="308">
        <v>1894.7848819999999</v>
      </c>
      <c r="F30" s="308">
        <v>2841.9272310739198</v>
      </c>
      <c r="G30" s="1033"/>
      <c r="H30" s="1034"/>
      <c r="I30" s="1034"/>
      <c r="J30" s="1035"/>
      <c r="K30" s="674"/>
      <c r="L30" s="675" t="s">
        <v>13</v>
      </c>
      <c r="M30" s="676"/>
      <c r="N30" s="1041" t="s">
        <v>58</v>
      </c>
      <c r="O30" s="1042"/>
      <c r="P30" s="1043"/>
    </row>
    <row r="31" spans="1:16" s="88" customFormat="1" ht="13.5" customHeight="1" thickBot="1">
      <c r="A31" s="685"/>
      <c r="B31" s="217"/>
      <c r="C31" s="686"/>
      <c r="D31" s="406" t="s">
        <v>158</v>
      </c>
      <c r="E31" s="332">
        <v>0</v>
      </c>
      <c r="F31" s="332">
        <v>0</v>
      </c>
      <c r="G31" s="338"/>
      <c r="H31" s="338"/>
      <c r="I31" s="338"/>
      <c r="J31" s="217"/>
      <c r="K31" s="686"/>
    </row>
    <row r="32" spans="1:16" s="88" customFormat="1" ht="13.5" customHeight="1" thickBot="1">
      <c r="A32" s="685"/>
      <c r="B32" s="217"/>
      <c r="C32" s="686"/>
      <c r="D32" s="406" t="s">
        <v>175</v>
      </c>
      <c r="E32" s="332">
        <v>0</v>
      </c>
      <c r="F32" s="332">
        <v>0</v>
      </c>
      <c r="G32" s="338"/>
      <c r="H32" s="338"/>
      <c r="I32" s="338"/>
      <c r="J32" s="217"/>
      <c r="K32" s="686"/>
    </row>
    <row r="33" spans="1:10" s="88" customFormat="1" ht="19.5" customHeight="1">
      <c r="A33" s="687" t="s">
        <v>21</v>
      </c>
      <c r="B33" s="688"/>
      <c r="C33" s="688"/>
      <c r="D33" s="689"/>
      <c r="E33" s="690"/>
      <c r="F33" s="691"/>
      <c r="G33" s="86"/>
      <c r="H33" s="86"/>
      <c r="I33" s="86"/>
      <c r="J33" s="86"/>
    </row>
    <row r="34" spans="1:10" ht="19.350000000000001" customHeight="1">
      <c r="A34" s="633" t="s">
        <v>63</v>
      </c>
      <c r="B34" s="634" t="s">
        <v>64</v>
      </c>
      <c r="C34" s="213"/>
      <c r="D34" s="213"/>
      <c r="E34" s="213"/>
      <c r="F34" s="212"/>
    </row>
    <row r="35" spans="1:10" ht="17.25" customHeight="1">
      <c r="A35" s="218"/>
      <c r="B35" s="635" t="s">
        <v>66</v>
      </c>
      <c r="C35" s="213"/>
      <c r="D35" s="213"/>
      <c r="E35" s="213"/>
      <c r="F35" s="212"/>
    </row>
    <row r="36" spans="1:10" ht="17.25" customHeight="1">
      <c r="A36" s="218"/>
      <c r="B36" s="635" t="s">
        <v>67</v>
      </c>
      <c r="C36" s="213"/>
      <c r="D36" s="213"/>
      <c r="E36" s="213"/>
      <c r="F36" s="212"/>
    </row>
    <row r="37" spans="1:10" ht="17.25" customHeight="1">
      <c r="A37" s="219"/>
      <c r="B37" s="216" t="s">
        <v>68</v>
      </c>
      <c r="C37" s="636"/>
      <c r="D37" s="636"/>
      <c r="E37" s="636"/>
      <c r="F37" s="637"/>
    </row>
    <row r="38" spans="1:10" ht="18" customHeight="1" thickBot="1">
      <c r="A38" s="220" t="s">
        <v>63</v>
      </c>
      <c r="B38" s="221" t="s">
        <v>59</v>
      </c>
      <c r="C38" s="214"/>
      <c r="D38" s="214"/>
      <c r="E38" s="214"/>
      <c r="F38" s="215"/>
    </row>
  </sheetData>
  <sheetProtection selectLockedCells="1"/>
  <mergeCells count="13">
    <mergeCell ref="K18:P18"/>
    <mergeCell ref="K9:M12"/>
    <mergeCell ref="L13:M14"/>
    <mergeCell ref="K15:K17"/>
    <mergeCell ref="L15:M17"/>
    <mergeCell ref="A18:F18"/>
    <mergeCell ref="A15:A17"/>
    <mergeCell ref="D4:F4"/>
    <mergeCell ref="D6:F6"/>
    <mergeCell ref="B9:C10"/>
    <mergeCell ref="B11:C11"/>
    <mergeCell ref="B13:C13"/>
    <mergeCell ref="B15:C17"/>
  </mergeCells>
  <phoneticPr fontId="0" type="noConversion"/>
  <conditionalFormatting sqref="E32:F32">
    <cfRule type="cellIs" dxfId="1" priority="1" stopIfTrue="1" operator="greaterThan">
      <formula>0</formula>
    </cfRule>
  </conditionalFormatting>
  <conditionalFormatting sqref="O19:P21">
    <cfRule type="cellIs" dxfId="0" priority="2" stopIfTrue="1" operator="notEqual">
      <formula>0</formula>
    </cfRule>
  </conditionalFormatting>
  <printOptions horizontalCentered="1" verticalCentered="1"/>
  <pageMargins left="0.74803149606299213" right="0.74803149606299213" top="0.98425196850393704" bottom="0.98425196850393704" header="0.51181102362204722" footer="0.51181102362204722"/>
  <pageSetup paperSize="9" scale="8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3" sqref="A43:E43"/>
    </sheetView>
  </sheetViews>
  <sheetFormatPr defaultRowHeight="12"/>
  <sheetData/>
  <phoneticPr fontId="0" type="noConversion"/>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workbookViewId="0">
      <selection activeCell="A43" sqref="A43:E43"/>
    </sheetView>
  </sheetViews>
  <sheetFormatPr defaultRowHeight="12"/>
  <sheetData>
    <row r="1" spans="2:2">
      <c r="B1" t="s">
        <v>40</v>
      </c>
    </row>
    <row r="2" spans="2:2">
      <c r="B2" s="98">
        <f>'JQ1 Production'!D13+'JQ2 TTrade'!D11+'JQ2 TTrade'!H11</f>
        <v>17261.392093000002</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JQ1 Production</vt:lpstr>
      <vt:lpstr>JQ2 TTrade</vt:lpstr>
      <vt:lpstr>JQ3 SPW</vt:lpstr>
      <vt:lpstr>LAM</vt:lpstr>
      <vt:lpstr>ECE-EU Species</vt:lpstr>
      <vt:lpstr>EU1 ExtraEU Trade</vt:lpstr>
      <vt:lpstr>EU2 Removals</vt:lpstr>
      <vt:lpstr>Notes</vt:lpstr>
      <vt:lpstr>Validation</vt:lpstr>
      <vt:lpstr>Upload</vt:lpstr>
      <vt:lpstr>'ECE-EU Species'!Print_Area</vt:lpstr>
      <vt:lpstr>'EU1 ExtraEU Trade'!Print_Area</vt:lpstr>
      <vt:lpstr>'EU2 Removals'!Print_Area</vt:lpstr>
      <vt:lpstr>'JQ1 Production'!Print_Area</vt:lpstr>
      <vt:lpstr>'JQ2 TTrade'!Print_Area</vt:lpstr>
      <vt:lpstr>'JQ3 SPW'!Print_Area</vt:lpstr>
      <vt:lpstr>'JQ1 Production'!Print_Titles</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loeffler</cp:lastModifiedBy>
  <cp:lastPrinted>2013-03-25T14:52:10Z</cp:lastPrinted>
  <dcterms:created xsi:type="dcterms:W3CDTF">1998-09-16T16:39:33Z</dcterms:created>
  <dcterms:modified xsi:type="dcterms:W3CDTF">2015-10-22T11:58:28Z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