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1224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'F1'!$A$1:$H$53</definedName>
    <definedName name="_xlnm.Print_Area" localSheetId="3">'F2'!$A$1:$E$34</definedName>
    <definedName name="_xlnm.Print_Area" localSheetId="4">'F3'!$A$1:$J$48</definedName>
    <definedName name="_xlnm.Print_Area" localSheetId="5">'F4'!$A$1:$E$54</definedName>
    <definedName name="_xlnm.Print_Area" localSheetId="6">'F5'!$A$1:$E$54</definedName>
    <definedName name="_xlnm.Print_Area" localSheetId="7">'F6'!$A$1:$E$31</definedName>
    <definedName name="_xlnm.Print_Area" localSheetId="8">'F7'!$A$1:$E$52</definedName>
    <definedName name="_xlnm.Print_Area" localSheetId="9">'F8'!$A$1:$M$59</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<sst xmlns="http://schemas.openxmlformats.org/spreadsheetml/2006/main" count="839" uniqueCount="490">
  <si>
    <t>248789 ha are PEFC certified in Wallonia.</t>
  </si>
  <si>
    <t xml:space="preserve">No statistical error  for fellings, as every sale is registered for public forest. </t>
  </si>
  <si>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</si>
  <si>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</si>
  <si>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</si>
  <si>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</si>
  <si>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</si>
  <si>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</si>
  <si>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</si>
  <si>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</si>
  <si>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</si>
  <si>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</si>
  <si>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</si>
  <si>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</si>
  <si>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</si>
  <si>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</si>
  <si>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</si>
  <si>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</si>
  <si>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</si>
  <si>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</si>
  <si>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</si>
  <si>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</si>
  <si>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</si>
  <si>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</si>
  <si>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</si>
  <si>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</si>
  <si>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</si>
  <si>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</si>
  <si>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</si>
  <si>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</si>
  <si>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</si>
  <si>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</si>
  <si>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</si>
  <si>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</si>
  <si>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</si>
  <si>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</si>
  <si>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</si>
  <si>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</si>
  <si>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</si>
  <si>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</si>
  <si>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</si>
  <si>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</si>
  <si>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</si>
  <si>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</si>
  <si>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</si>
  <si>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</si>
  <si>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</si>
  <si>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</si>
  <si>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</si>
  <si>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</si>
  <si>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</si>
  <si>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</si>
  <si>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</si>
  <si>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</si>
  <si>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</si>
  <si>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</si>
  <si>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</si>
  <si>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</si>
  <si>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</si>
  <si>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</si>
  <si>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</si>
  <si>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</si>
  <si>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</si>
  <si>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</si>
  <si>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</si>
  <si>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</si>
  <si>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</si>
  <si>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</si>
  <si>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</si>
  <si>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</si>
  <si>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</si>
  <si>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</si>
  <si>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</si>
  <si>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</si>
  <si>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</si>
  <si>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</si>
  <si>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</si>
  <si>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</si>
  <si>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</si>
  <si>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</si>
  <si>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</si>
  <si>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</si>
  <si>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</si>
  <si>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</si>
  <si>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</si>
  <si>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</si>
  <si>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</si>
  <si>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</si>
  <si>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</si>
  <si>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</si>
  <si>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</si>
  <si>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</si>
  <si>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</si>
  <si>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</si>
  <si>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</si>
  <si>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</si>
  <si>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</si>
  <si>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</si>
  <si>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</si>
  <si>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</si>
  <si>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</si>
  <si>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</si>
  <si>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</si>
  <si>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</si>
  <si>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</si>
  <si>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</si>
  <si>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</si>
  <si>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</si>
  <si>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</si>
  <si>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</si>
  <si>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</si>
  <si>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</si>
  <si>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</si>
  <si>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</si>
  <si>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</si>
  <si>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</si>
  <si>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</si>
  <si>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</si>
  <si>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</si>
  <si>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</si>
  <si>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</si>
  <si>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</si>
  <si>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</si>
  <si>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</si>
  <si>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</si>
  <si>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</si>
  <si>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</si>
  <si>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</si>
  <si>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</si>
  <si>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</si>
  <si>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</si>
  <si>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</si>
  <si>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</si>
  <si>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</si>
  <si>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</si>
  <si>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</si>
  <si>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</si>
  <si>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</si>
  <si>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</si>
  <si>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</si>
  <si>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</si>
  <si>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</si>
  <si>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</si>
  <si>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</si>
  <si>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</si>
  <si>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</si>
  <si>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</si>
  <si>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</si>
  <si>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</si>
  <si>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</si>
  <si>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</si>
  <si>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</si>
  <si>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</si>
  <si>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</si>
  <si>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</si>
  <si>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</si>
  <si>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</si>
  <si>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</si>
  <si>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</si>
  <si>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</si>
  <si>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</si>
  <si>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</si>
  <si>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</si>
  <si>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</si>
  <si>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</si>
  <si>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</si>
  <si>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</si>
  <si>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</si>
  <si>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</si>
  <si>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</si>
  <si>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</si>
  <si>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</si>
  <si>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</si>
  <si>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</si>
  <si>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</si>
  <si>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</si>
  <si>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</si>
  <si>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</si>
  <si>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</si>
  <si>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</si>
  <si>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</si>
  <si>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</si>
  <si>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</si>
  <si>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</si>
  <si>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</si>
  <si>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</si>
  <si>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</si>
  <si>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</si>
  <si>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</si>
  <si>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</si>
  <si>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</si>
  <si>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</si>
  <si>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</si>
  <si>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</si>
  <si>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</si>
  <si>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</si>
  <si>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</si>
  <si>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</si>
  <si>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</si>
  <si>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</si>
  <si>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</si>
  <si>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</si>
  <si>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</si>
  <si>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</si>
  <si>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</si>
  <si>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</si>
  <si>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</si>
  <si>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</si>
  <si>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</si>
  <si>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</si>
  <si>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</si>
  <si>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</si>
  <si>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</si>
  <si>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</si>
  <si>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</si>
  <si>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</si>
  <si>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</si>
  <si>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</si>
  <si>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</si>
  <si>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</si>
  <si>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</si>
  <si>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</si>
  <si>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</si>
  <si>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</si>
  <si>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</si>
  <si>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</si>
  <si>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</si>
  <si>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</si>
  <si>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</si>
  <si>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</si>
  <si>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</si>
  <si>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</si>
  <si>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</si>
  <si>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</si>
  <si>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</si>
  <si>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</si>
  <si>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</si>
  <si>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</si>
  <si>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</si>
  <si>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</si>
  <si>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</si>
  <si>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</si>
  <si>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</si>
  <si>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</si>
  <si>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</si>
  <si>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</si>
  <si>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</si>
  <si>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Specify currency and unit of "Value" (e.g. 1000 €):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</si>
  <si>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</si>
  <si>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</si>
  <si>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</si>
  <si>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</si>
  <si>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</si>
  <si>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</si>
  <si>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</si>
  <si>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</si>
  <si>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</si>
  <si>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</si>
  <si>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</si>
  <si>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</si>
  <si>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</si>
  <si>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</si>
  <si>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</si>
  <si>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</si>
  <si>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</si>
  <si>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</si>
  <si>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</si>
  <si>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</si>
  <si>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</si>
  <si>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</si>
  <si>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</si>
  <si>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</si>
  <si>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</si>
  <si>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</si>
  <si>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</si>
  <si>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</si>
  <si>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</si>
  <si>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</si>
  <si>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</si>
  <si>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</si>
  <si>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</si>
  <si>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</si>
  <si>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</si>
  <si>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</si>
  <si>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</si>
  <si>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</si>
  <si>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</si>
  <si>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</si>
  <si>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</si>
  <si>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</si>
  <si>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</si>
  <si>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</si>
  <si>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</si>
  <si>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</si>
  <si>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</si>
  <si>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</si>
  <si>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</si>
  <si>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</si>
  <si>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</si>
  <si>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</si>
  <si>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</si>
  <si>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</si>
  <si>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</si>
  <si>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</si>
  <si>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</si>
  <si>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</si>
  <si>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</si>
  <si>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</si>
  <si>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</si>
  <si>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</si>
  <si>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[currency]</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</si>
  <si>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</si>
  <si>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</si>
  <si>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</si>
  <si>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</si>
  <si>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</si>
  <si>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</si>
  <si>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</si>
  <si>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</si>
  <si>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</si>
  <si>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</si>
  <si>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</si>
  <si>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</si>
  <si>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</si>
  <si>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</si>
  <si>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</si>
  <si>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</si>
  <si>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</si>
  <si>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</si>
  <si>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</si>
  <si>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</si>
  <si>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</si>
  <si>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</si>
  <si>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</si>
  <si>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</si>
  <si>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</si>
  <si>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</si>
  <si>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</si>
  <si>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</si>
  <si>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</si>
  <si>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</si>
  <si>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</si>
  <si>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</si>
  <si>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</si>
  <si>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</si>
  <si>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</si>
  <si>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</si>
  <si>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</si>
  <si>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</si>
  <si>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</si>
  <si>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</si>
  <si>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</si>
  <si>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</si>
  <si>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</si>
  <si>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</si>
  <si>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</si>
  <si>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</si>
  <si>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</si>
  <si>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</si>
  <si>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</si>
  <si>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</si>
  <si>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</si>
  <si>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</si>
  <si>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</si>
  <si>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</si>
  <si>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</si>
  <si>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</si>
  <si>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</si>
  <si>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</si>
  <si>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</si>
  <si>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</si>
  <si>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</si>
  <si>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</si>
  <si>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</si>
  <si>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</si>
  <si>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</si>
  <si>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</si>
  <si>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</si>
  <si>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</si>
  <si>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</si>
  <si>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</si>
  <si>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</si>
  <si>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</si>
  <si>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</si>
  <si>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</si>
  <si>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</si>
  <si>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</si>
  <si>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</si>
  <si>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</si>
  <si>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</si>
  <si>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</si>
  <si>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</si>
  <si>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</si>
  <si>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</si>
  <si>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</si>
  <si>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</si>
  <si>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</si>
  <si>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</si>
  <si>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</si>
  <si>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</si>
  <si>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</si>
  <si>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</si>
  <si>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</si>
  <si>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</si>
  <si>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</si>
  <si>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</si>
  <si>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</si>
  <si>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</si>
  <si>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</si>
  <si>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</si>
  <si>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</si>
  <si>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</si>
  <si>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</si>
  <si>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</si>
  <si>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</si>
  <si>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</si>
  <si>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</si>
  <si>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</si>
  <si>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</si>
  <si>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</si>
  <si>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</si>
  <si>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</si>
  <si>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</si>
  <si>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</si>
  <si>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</si>
  <si>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</si>
  <si>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</si>
  <si>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</si>
  <si>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</si>
  <si>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</si>
  <si>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</si>
  <si>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</si>
  <si>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</si>
  <si>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</si>
  <si>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LAURENT Christian</t>
  </si>
  <si>
    <t>Ministère de la Région Wallonne, DGRNE, Nature and Forest Division</t>
  </si>
  <si>
    <t>Avenue Prince de Liège 15 B 5100 NAMUR  BELGIUM</t>
  </si>
  <si>
    <t>+ 32 81 33 58 42 / + 32 81 33 58 11</t>
  </si>
  <si>
    <t>c.laurent@mrw.wallonie.be</t>
  </si>
  <si>
    <t>LECOMTE Hugues</t>
  </si>
  <si>
    <t>Avenue Prince de Liège 15  B 5100 JAMBES</t>
  </si>
  <si>
    <t>"+ 32 81 33 58 82 / + 32 81 33 58 11</t>
  </si>
  <si>
    <t>h.lecomte@mrw.wallonie.be</t>
  </si>
  <si>
    <t>Regional forest inventories</t>
  </si>
  <si>
    <t>Statistic of forest services (public forest) ; estimation for private.</t>
  </si>
  <si>
    <t xml:space="preserve"> subcategories are not available for 2005,</t>
  </si>
  <si>
    <t>Distribution between 1.1.1 to 1.1.4 is estimated on the basis of an enquiry on a sample of private owners.</t>
  </si>
  <si>
    <t>n.a.</t>
  </si>
  <si>
    <t xml:space="preserve">These data are submitted for 2000, as only repartition between the main categories is available for 2005; </t>
  </si>
  <si>
    <t>extrapolation from former censuses</t>
  </si>
  <si>
    <t>see F1</t>
  </si>
  <si>
    <t>Regional inventory for Wallonia; extrapolation for Belgium by stand categories</t>
  </si>
  <si>
    <t>Internal statistics of the Regional forest services.</t>
  </si>
  <si>
    <t>Statistics from certification scemes</t>
  </si>
  <si>
    <t>no data</t>
  </si>
  <si>
    <t>Parameters per ha are computed on the basis of FOWL areas</t>
  </si>
  <si>
    <t>statistics for public forest with extrapollation to the total area</t>
  </si>
  <si>
    <t xml:space="preserve">Number of individual owners is estimated using the share of individual owners by area classes in a </t>
  </si>
  <si>
    <t>sampling of owners.</t>
  </si>
  <si>
    <t>no data available</t>
  </si>
  <si>
    <t>derived from a sample of 1398 owners.</t>
  </si>
  <si>
    <t>derived from a sample of 154 owners.</t>
  </si>
  <si>
    <t xml:space="preserve"> in other regions of Belgium and for 3% in another country.</t>
  </si>
  <si>
    <t>The samples are based on properties situated in Wallonie; the residence of the owners are  for 14%</t>
  </si>
  <si>
    <t>Standing sale value</t>
  </si>
  <si>
    <t>The volumes and values between state, provincial and communal ownership are splitted like fellings in table 3:</t>
  </si>
  <si>
    <t xml:space="preserve">no precise data are available on repartition of fellings and value between type of owners and between  </t>
  </si>
  <si>
    <t>roundwood and firewood.</t>
  </si>
  <si>
    <t>The volumes and values between individual ownership and private institutions are splitted like fellings in table 3:</t>
  </si>
  <si>
    <t>unjustified in Belgium.</t>
  </si>
  <si>
    <t>See question 1.</t>
  </si>
  <si>
    <t>The "Société Royale Forestière de Belgique" is the main forest owners association, member of CEPF. A few cooperatives exist for sales and forest operations.</t>
  </si>
  <si>
    <t>About 3000 owners are members of SRFB, for about 30000 ha of forests.</t>
  </si>
  <si>
    <t>The share in age classes is also derived from a sampling of 250 owners.</t>
  </si>
  <si>
    <t xml:space="preserve">Distribution between 1.2.1 to 1.2.3 is available in internal statistics of the regional forest services </t>
  </si>
  <si>
    <t>From 254959 ha of certified forests, 6170 ha are FSC certified (a few regional forests in Flanders and Brussels) and</t>
  </si>
  <si>
    <t>The share of female owners is derived from a sample of 1398 owners, on the basis of the identity of the owner</t>
  </si>
  <si>
    <r>
      <t xml:space="preserve">Probably </t>
    </r>
    <r>
      <rPr>
        <b/>
        <sz val="9"/>
        <rFont val="Arial"/>
        <family val="2"/>
      </rPr>
      <t>this share is underestimated</t>
    </r>
    <r>
      <rPr>
        <sz val="9"/>
        <rFont val="Arial"/>
        <family val="2"/>
      </rPr>
      <t>, as a part of the area mentionned as "male owned" is in fact owned by</t>
    </r>
  </si>
  <si>
    <r>
      <t xml:space="preserve">both the husband </t>
    </r>
    <r>
      <rPr>
        <b/>
        <sz val="9"/>
        <rFont val="Arial"/>
        <family val="2"/>
      </rPr>
      <t>and</t>
    </r>
    <r>
      <rPr>
        <sz val="9"/>
        <rFont val="Arial"/>
        <family val="2"/>
      </rPr>
      <t xml:space="preserve"> the wife.</t>
    </r>
  </si>
  <si>
    <t>[1000 €]</t>
  </si>
  <si>
    <t>For the managed area, we only take area for which a written management document exist (forest and other wooded land under a management plan or equivalent).                                                                                                                                                The other areas can also be considered as managed, without formal document</t>
  </si>
  <si>
    <r>
      <t>The other areas can also be considered as managed, without formal documen</t>
    </r>
    <r>
      <rPr>
        <sz val="9"/>
        <rFont val="Arial"/>
        <family val="2"/>
      </rPr>
      <t>t</t>
    </r>
  </si>
  <si>
    <t xml:space="preserve">No precise data are available on repartition of fellings and value between type of owners and between roundwood and firewood.  </t>
  </si>
  <si>
    <t xml:space="preserve">We can estimate that the number of individual owners increases by 10% every ten years, due to the division after inheritance of forest holdings. </t>
  </si>
  <si>
    <t>Since a 1999 federal law, a few "forest groups" have been created, with special tax status. 12 groups of this kind exist in Wallonia, for 3420 ha.  in Flanders, mixed groups (with both private and public owners) are also created. 19 groups of this kind exist in Flanders.</t>
  </si>
  <si>
    <t xml:space="preserve">For larger holdings (more than 100 ha.), many holdings have been constituted in property companies. A part of them remain "family owned" after inheritance. </t>
  </si>
  <si>
    <t xml:space="preserve">holdings is decreasing, as the number of owners is increasing (see question 1.) </t>
  </si>
  <si>
    <t xml:space="preserve">Total private area is now quite stable, after an increase for the 40 last years (due to plantations in former agricultural land and marginal lands). So the mean area of the </t>
  </si>
  <si>
    <t xml:space="preserve">The growing stock increased due to age classes in conifers stands and transformation from coppice or coppice with standards to high forest  in broadleavedstands. </t>
  </si>
  <si>
    <t>We think that this increase will stop in the next years, as for conifers, fellings are now equal or higher than increment.</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</si>
</sst>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0000"/>
    <numFmt numFmtId="190" formatCode="[$-407]dddd\,\ d\.\ mmmm\ yyyy"/>
    <numFmt numFmtId="191" formatCode="&quot;Ja&quot;;&quot;Ja&quot;;&quot;Nein&quot;"/>
    <numFmt numFmtId="192" formatCode="&quot;Wahr&quot;;&quot;Wahr&quot;;&quot;Falsch&quot;"/>
    <numFmt numFmtId="193" formatCode="&quot;Ein&quot;;&quot;Ein&quot;;&quot;Aus&quot;"/>
    <numFmt numFmtId="194" formatCode="[$€-2]\ #,##0.00_);[Red]\([$€-2]\ #,##0.00\)"/>
    <numFmt numFmtId="195" formatCode="0.0"/>
    <numFmt numFmtId="196" formatCode="#,##0.0"/>
    <numFmt numFmtId="197" formatCode="0.000"/>
    <numFmt numFmtId="198" formatCode="0.0%"/>
    <numFmt numFmtId="199" formatCode="#,##0\ [$€-1];[Red]\-#,##0\ [$€-1]"/>
  </numFmts>
  <fonts count="23">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3">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color indexed="63"/>
      </right>
      <top>
        <color indexed="63"/>
      </top>
      <bottom style="medium"/>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medium"/>
      <top style="medium"/>
      <bottom style="medium"/>
    </border>
    <border>
      <left style="thin"/>
      <right>
        <color indexed="63"/>
      </right>
      <top style="medium"/>
      <bottom style="medium"/>
    </border>
    <border>
      <left style="medium"/>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1">
    <xf numFmtId="0" fontId="0" fillId="0" borderId="0" xfId="0" applyAlignment="1">
      <alignment/>
    </xf>
    <xf numFmtId="0" fontId="4" fillId="0" borderId="0" xfId="0" applyFont="1" applyBorder="1" applyAlignment="1">
      <alignment horizontal="left"/>
    </xf>
    <xf numFmtId="0" fontId="4" fillId="0" borderId="0" xfId="23" applyFont="1" applyFill="1" applyBorder="1" applyAlignment="1" applyProtection="1">
      <alignment horizontal="left" vertical="center"/>
      <protection/>
    </xf>
    <xf numFmtId="0" fontId="4" fillId="0" borderId="0" xfId="23"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7" fillId="0" borderId="0" xfId="18" applyFont="1" applyAlignment="1" applyProtection="1">
      <alignment/>
      <protection/>
    </xf>
    <xf numFmtId="0" fontId="4" fillId="3" borderId="14" xfId="0" applyFont="1" applyFill="1" applyBorder="1" applyAlignment="1" applyProtection="1">
      <alignment horizontal="center"/>
      <protection/>
    </xf>
    <xf numFmtId="0" fontId="19" fillId="0" borderId="0" xfId="23" applyFont="1" applyFill="1" applyBorder="1" applyAlignment="1" applyProtection="1">
      <alignment vertical="center"/>
      <protection/>
    </xf>
    <xf numFmtId="0" fontId="4" fillId="3" borderId="15" xfId="0" applyFont="1" applyFill="1" applyBorder="1" applyAlignment="1" applyProtection="1">
      <alignment horizontal="center"/>
      <protection/>
    </xf>
    <xf numFmtId="0" fontId="4" fillId="2" borderId="16" xfId="0" applyFont="1" applyFill="1" applyBorder="1" applyAlignment="1" applyProtection="1">
      <alignment horizontal="center"/>
      <protection locked="0"/>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7" xfId="0" applyNumberFormat="1" applyFont="1" applyBorder="1" applyAlignment="1" applyProtection="1">
      <alignment/>
      <protection/>
    </xf>
    <xf numFmtId="0" fontId="19" fillId="0" borderId="0" xfId="23"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7"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18" xfId="0" applyFont="1" applyFill="1" applyBorder="1" applyAlignment="1">
      <alignment horizontal="left"/>
    </xf>
    <xf numFmtId="0" fontId="4" fillId="0" borderId="19" xfId="0" applyFont="1" applyBorder="1" applyAlignment="1" applyProtection="1">
      <alignment/>
      <protection/>
    </xf>
    <xf numFmtId="0" fontId="4" fillId="0" borderId="20"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horizontal="left" vertical="justify"/>
      <protection/>
    </xf>
    <xf numFmtId="0" fontId="4" fillId="2" borderId="21" xfId="0" applyFont="1" applyFill="1" applyBorder="1" applyAlignment="1" applyProtection="1">
      <alignment horizontal="center"/>
      <protection locked="0"/>
    </xf>
    <xf numFmtId="0" fontId="4" fillId="0" borderId="0" xfId="0" applyFont="1" applyAlignment="1" applyProtection="1">
      <alignment wrapText="1"/>
      <protection/>
    </xf>
    <xf numFmtId="0" fontId="3" fillId="0" borderId="0" xfId="0" applyFont="1" applyFill="1" applyBorder="1" applyAlignment="1" applyProtection="1">
      <alignment horizontal="left"/>
      <protection locked="0"/>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2" borderId="18"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9" xfId="0" applyFont="1" applyFill="1" applyBorder="1" applyAlignment="1" applyProtection="1">
      <alignment/>
      <protection/>
    </xf>
    <xf numFmtId="0" fontId="4" fillId="0" borderId="22"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7"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7"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3"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9" xfId="0" applyFont="1" applyBorder="1" applyAlignment="1" applyProtection="1">
      <alignment horizontal="left" indent="2"/>
      <protection/>
    </xf>
    <xf numFmtId="2" fontId="4" fillId="0" borderId="0" xfId="0" applyNumberFormat="1" applyFont="1" applyBorder="1" applyAlignment="1" applyProtection="1">
      <alignment horizontal="left"/>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4"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7" xfId="0" applyFont="1" applyFill="1" applyBorder="1" applyAlignment="1" applyProtection="1">
      <alignment horizontal="right" vertical="center"/>
      <protection locked="0"/>
    </xf>
    <xf numFmtId="0" fontId="4" fillId="2" borderId="18" xfId="0" applyFont="1" applyFill="1" applyBorder="1" applyAlignment="1" applyProtection="1">
      <alignment horizontal="right" vertical="center"/>
      <protection locked="0"/>
    </xf>
    <xf numFmtId="0" fontId="4" fillId="0" borderId="24" xfId="0" applyFont="1" applyBorder="1" applyAlignment="1" applyProtection="1">
      <alignment/>
      <protection/>
    </xf>
    <xf numFmtId="0" fontId="4" fillId="0" borderId="27"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7" xfId="0" applyFont="1" applyFill="1" applyBorder="1" applyAlignment="1" applyProtection="1">
      <alignment horizontal="center"/>
      <protection/>
    </xf>
    <xf numFmtId="0" fontId="4" fillId="0" borderId="28"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2" borderId="30" xfId="0" applyFont="1" applyFill="1" applyBorder="1" applyAlignment="1" applyProtection="1">
      <alignment horizontal="center"/>
      <protection locked="0"/>
    </xf>
    <xf numFmtId="0" fontId="4" fillId="2" borderId="1" xfId="0" applyFont="1" applyFill="1" applyBorder="1" applyAlignment="1" applyProtection="1">
      <alignment horizontal="right" shrinkToFit="1"/>
      <protection locked="0"/>
    </xf>
    <xf numFmtId="0" fontId="4" fillId="2" borderId="9" xfId="0" applyFont="1" applyFill="1" applyBorder="1" applyAlignment="1" applyProtection="1">
      <alignment horizontal="right" shrinkToFit="1"/>
      <protection locked="0"/>
    </xf>
    <xf numFmtId="0" fontId="4" fillId="0" borderId="24" xfId="0" applyFont="1" applyFill="1" applyBorder="1" applyAlignment="1" applyProtection="1">
      <alignment/>
      <protection/>
    </xf>
    <xf numFmtId="0" fontId="4" fillId="3" borderId="1"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0" fontId="4" fillId="0" borderId="17" xfId="0" applyFont="1" applyBorder="1" applyAlignment="1" applyProtection="1">
      <alignment/>
      <protection/>
    </xf>
    <xf numFmtId="0" fontId="4" fillId="0" borderId="31" xfId="0" applyFont="1" applyBorder="1" applyAlignment="1" applyProtection="1">
      <alignment/>
      <protection/>
    </xf>
    <xf numFmtId="0" fontId="4" fillId="0" borderId="32"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9" xfId="0" applyNumberFormat="1" applyFont="1" applyFill="1" applyBorder="1" applyAlignment="1" applyProtection="1">
      <alignment horizontal="left" indent="1"/>
      <protection/>
    </xf>
    <xf numFmtId="0" fontId="4" fillId="3" borderId="9" xfId="0" applyFont="1" applyFill="1" applyBorder="1" applyAlignment="1" applyProtection="1" quotePrefix="1">
      <alignment horizontal="right"/>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18"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9"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9"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49" fontId="4"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18" fillId="0" borderId="0" xfId="18" applyFont="1" applyAlignment="1" applyProtection="1">
      <alignment/>
      <protection/>
    </xf>
    <xf numFmtId="0" fontId="4" fillId="0" borderId="24" xfId="0" applyFont="1" applyBorder="1" applyAlignment="1" applyProtection="1">
      <alignment horizontal="center"/>
      <protection/>
    </xf>
    <xf numFmtId="0" fontId="4" fillId="0" borderId="19" xfId="0" applyFont="1" applyBorder="1" applyAlignment="1" applyProtection="1">
      <alignment horizontal="left"/>
      <protection/>
    </xf>
    <xf numFmtId="9" fontId="4" fillId="0" borderId="0" xfId="0" applyNumberFormat="1" applyFont="1" applyBorder="1" applyAlignment="1" applyProtection="1">
      <alignment/>
      <protection/>
    </xf>
    <xf numFmtId="1" fontId="4" fillId="2" borderId="1" xfId="0" applyNumberFormat="1" applyFont="1" applyFill="1" applyBorder="1" applyAlignment="1" applyProtection="1">
      <alignment horizontal="right"/>
      <protection locked="0"/>
    </xf>
    <xf numFmtId="1" fontId="4" fillId="2" borderId="9" xfId="0" applyNumberFormat="1" applyFont="1" applyFill="1" applyBorder="1" applyAlignment="1" applyProtection="1">
      <alignment horizontal="right"/>
      <protection locked="0"/>
    </xf>
    <xf numFmtId="1" fontId="4" fillId="2" borderId="1" xfId="0" applyNumberFormat="1" applyFont="1" applyFill="1" applyBorder="1" applyAlignment="1" applyProtection="1">
      <alignment horizontal="right" vertical="center"/>
      <protection locked="0"/>
    </xf>
    <xf numFmtId="1" fontId="4" fillId="2" borderId="1" xfId="0" applyNumberFormat="1" applyFont="1" applyFill="1" applyBorder="1" applyAlignment="1" applyProtection="1">
      <alignment horizontal="right" shrinkToFit="1"/>
      <protection locked="0"/>
    </xf>
    <xf numFmtId="195" fontId="4" fillId="2" borderId="1" xfId="0" applyNumberFormat="1" applyFont="1" applyFill="1" applyBorder="1" applyAlignment="1" applyProtection="1">
      <alignment horizontal="right"/>
      <protection locked="0"/>
    </xf>
    <xf numFmtId="195" fontId="4" fillId="2" borderId="1" xfId="0" applyNumberFormat="1" applyFont="1" applyFill="1" applyBorder="1" applyAlignment="1" applyProtection="1">
      <alignment horizontal="right" shrinkToFit="1"/>
      <protection locked="0"/>
    </xf>
    <xf numFmtId="0" fontId="4" fillId="2" borderId="7"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10" fontId="4" fillId="0" borderId="0" xfId="0" applyNumberFormat="1" applyFont="1" applyAlignment="1" applyProtection="1">
      <alignment/>
      <protection/>
    </xf>
    <xf numFmtId="9" fontId="4" fillId="0" borderId="0" xfId="0" applyNumberFormat="1" applyFont="1" applyAlignment="1" applyProtection="1">
      <alignment/>
      <protection/>
    </xf>
    <xf numFmtId="6" fontId="4" fillId="2" borderId="30" xfId="0" applyNumberFormat="1" applyFont="1" applyFill="1" applyBorder="1" applyAlignment="1" applyProtection="1">
      <alignment horizontal="center"/>
      <protection locked="0"/>
    </xf>
    <xf numFmtId="0" fontId="4" fillId="0" borderId="0" xfId="0" applyFont="1" applyAlignment="1">
      <alignment/>
    </xf>
    <xf numFmtId="3" fontId="4" fillId="0" borderId="0" xfId="0" applyNumberFormat="1" applyFont="1" applyBorder="1" applyAlignment="1" applyProtection="1">
      <alignment/>
      <protection/>
    </xf>
    <xf numFmtId="1" fontId="4" fillId="2" borderId="7" xfId="0" applyNumberFormat="1" applyFont="1" applyFill="1" applyBorder="1" applyAlignment="1" applyProtection="1">
      <alignment horizontal="right"/>
      <protection locked="0"/>
    </xf>
    <xf numFmtId="1" fontId="4" fillId="3" borderId="1" xfId="0" applyNumberFormat="1" applyFont="1" applyFill="1" applyBorder="1" applyAlignment="1" applyProtection="1" quotePrefix="1">
      <alignment horizontal="right"/>
      <protection/>
    </xf>
    <xf numFmtId="0" fontId="4" fillId="2" borderId="33"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4" fillId="2" borderId="35" xfId="0" applyFont="1" applyFill="1" applyBorder="1" applyAlignment="1" applyProtection="1">
      <alignment horizontal="left"/>
      <protection locked="0"/>
    </xf>
    <xf numFmtId="0" fontId="3" fillId="0" borderId="17" xfId="0" applyFont="1" applyBorder="1" applyAlignment="1" applyProtection="1">
      <alignment horizontal="left"/>
      <protection/>
    </xf>
    <xf numFmtId="0" fontId="4" fillId="2" borderId="36"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2" borderId="37" xfId="0" applyFont="1" applyFill="1" applyBorder="1" applyAlignment="1" applyProtection="1">
      <alignment horizontal="left"/>
      <protection locked="0"/>
    </xf>
    <xf numFmtId="14" fontId="6" fillId="2" borderId="1" xfId="0" applyNumberFormat="1" applyFont="1" applyFill="1" applyBorder="1" applyAlignment="1" applyProtection="1">
      <alignment horizontal="center"/>
      <protection locked="0"/>
    </xf>
    <xf numFmtId="199" fontId="4" fillId="2" borderId="30"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1" fontId="4" fillId="2" borderId="38" xfId="0" applyNumberFormat="1" applyFont="1" applyFill="1" applyBorder="1" applyAlignment="1" applyProtection="1">
      <alignment horizontal="right" vertical="center"/>
      <protection locked="0"/>
    </xf>
    <xf numFmtId="0" fontId="4" fillId="2" borderId="29" xfId="0" applyFont="1" applyFill="1" applyBorder="1" applyAlignment="1" applyProtection="1">
      <alignment horizontal="right" vertical="center"/>
      <protection locked="0"/>
    </xf>
    <xf numFmtId="1" fontId="4" fillId="2" borderId="16" xfId="0" applyNumberFormat="1" applyFont="1" applyFill="1" applyBorder="1" applyAlignment="1" applyProtection="1">
      <alignment horizontal="right" vertical="center"/>
      <protection locked="0"/>
    </xf>
    <xf numFmtId="0" fontId="4" fillId="2" borderId="28" xfId="0" applyFont="1" applyFill="1" applyBorder="1" applyAlignment="1" applyProtection="1">
      <alignment horizontal="right" vertical="center"/>
      <protection locked="0"/>
    </xf>
    <xf numFmtId="0" fontId="4" fillId="2" borderId="18" xfId="0" applyFont="1" applyFill="1" applyBorder="1" applyAlignment="1" applyProtection="1">
      <alignment horizontal="right" shrinkToFit="1"/>
      <protection locked="0"/>
    </xf>
    <xf numFmtId="0" fontId="4" fillId="4" borderId="4" xfId="0" applyNumberFormat="1" applyFont="1" applyFill="1" applyBorder="1" applyAlignment="1" applyProtection="1" quotePrefix="1">
      <alignment horizontal="left"/>
      <protection/>
    </xf>
    <xf numFmtId="0" fontId="4" fillId="2" borderId="9" xfId="0" applyFont="1" applyFill="1" applyBorder="1" applyAlignment="1" applyProtection="1">
      <alignment horizontal="right" vertical="center"/>
      <protection locked="0"/>
    </xf>
    <xf numFmtId="0" fontId="22" fillId="0" borderId="0" xfId="0" applyFont="1" applyBorder="1" applyAlignment="1" applyProtection="1">
      <alignment/>
      <protection/>
    </xf>
    <xf numFmtId="1" fontId="4" fillId="0" borderId="0" xfId="0" applyNumberFormat="1" applyFont="1" applyAlignment="1" applyProtection="1">
      <alignment/>
      <protection/>
    </xf>
    <xf numFmtId="3" fontId="4" fillId="0" borderId="0" xfId="0" applyNumberFormat="1" applyFont="1" applyAlignment="1" applyProtection="1">
      <alignment/>
      <protection/>
    </xf>
    <xf numFmtId="0" fontId="4" fillId="2" borderId="7" xfId="0" applyNumberFormat="1" applyFont="1" applyFill="1" applyBorder="1" applyAlignment="1" applyProtection="1">
      <alignment horizontal="right"/>
      <protection locked="0"/>
    </xf>
    <xf numFmtId="0" fontId="4" fillId="2" borderId="7" xfId="0" applyNumberFormat="1" applyFont="1" applyFill="1" applyBorder="1" applyAlignment="1" applyProtection="1">
      <alignment horizontal="right" vertical="center"/>
      <protection locked="0"/>
    </xf>
    <xf numFmtId="0" fontId="4" fillId="2" borderId="18" xfId="0" applyNumberFormat="1" applyFont="1" applyFill="1" applyBorder="1" applyAlignment="1" applyProtection="1">
      <alignment horizontal="right"/>
      <protection locked="0"/>
    </xf>
    <xf numFmtId="1" fontId="4" fillId="2" borderId="18" xfId="0" applyNumberFormat="1" applyFont="1" applyFill="1" applyBorder="1" applyAlignment="1" applyProtection="1">
      <alignment horizontal="right"/>
      <protection locked="0"/>
    </xf>
    <xf numFmtId="3" fontId="4" fillId="2" borderId="1" xfId="0" applyNumberFormat="1" applyFont="1" applyFill="1" applyBorder="1" applyAlignment="1" applyProtection="1">
      <alignment horizontal="right"/>
      <protection locked="0"/>
    </xf>
    <xf numFmtId="3" fontId="4" fillId="2" borderId="1" xfId="0" applyNumberFormat="1" applyFont="1" applyFill="1" applyBorder="1" applyAlignment="1" applyProtection="1">
      <alignment horizontal="right" vertical="center"/>
      <protection locked="0"/>
    </xf>
    <xf numFmtId="3" fontId="4" fillId="2" borderId="9"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0" fontId="22" fillId="2" borderId="7" xfId="0" applyFont="1" applyFill="1" applyBorder="1" applyAlignment="1" applyProtection="1">
      <alignment horizontal="right" vertical="center"/>
      <protection locked="0"/>
    </xf>
    <xf numFmtId="0" fontId="4" fillId="2" borderId="39" xfId="0" applyFont="1" applyFill="1" applyBorder="1" applyAlignment="1" applyProtection="1">
      <alignment horizontal="left"/>
      <protection locked="0"/>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0" borderId="16" xfId="0" applyFont="1" applyBorder="1" applyAlignment="1" applyProtection="1">
      <alignment horizontal="right"/>
      <protection/>
    </xf>
    <xf numFmtId="0" fontId="4" fillId="2" borderId="40"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4" fillId="2" borderId="39"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2" borderId="8"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24" xfId="0" applyFont="1" applyBorder="1" applyAlignment="1" applyProtection="1">
      <alignment horizontal="right"/>
      <protection/>
    </xf>
    <xf numFmtId="0" fontId="4" fillId="0" borderId="27" xfId="0" applyFont="1" applyBorder="1" applyAlignment="1" applyProtection="1">
      <alignment horizontal="right"/>
      <protection/>
    </xf>
    <xf numFmtId="0" fontId="4" fillId="0" borderId="5" xfId="0" applyFont="1" applyBorder="1" applyAlignment="1" applyProtection="1">
      <alignment horizontal="right"/>
      <protection/>
    </xf>
    <xf numFmtId="0" fontId="4" fillId="4" borderId="3" xfId="0" applyFont="1" applyFill="1" applyBorder="1" applyAlignment="1" applyProtection="1">
      <alignment horizontal="center"/>
      <protection/>
    </xf>
    <xf numFmtId="0" fontId="19" fillId="0" borderId="0" xfId="23" applyFont="1" applyFill="1" applyBorder="1" applyAlignment="1" applyProtection="1">
      <alignment horizontal="center" vertical="center"/>
      <protection/>
    </xf>
    <xf numFmtId="0" fontId="4" fillId="2" borderId="22" xfId="0" applyFont="1" applyFill="1" applyBorder="1" applyAlignment="1" applyProtection="1">
      <alignment horizontal="center"/>
      <protection locked="0"/>
    </xf>
    <xf numFmtId="0" fontId="4" fillId="4" borderId="2" xfId="0" applyFont="1" applyFill="1" applyBorder="1" applyAlignment="1" applyProtection="1">
      <alignment horizontal="center"/>
      <protection/>
    </xf>
    <xf numFmtId="49" fontId="4" fillId="0" borderId="41" xfId="0" applyNumberFormat="1" applyFont="1" applyFill="1" applyBorder="1" applyAlignment="1" applyProtection="1">
      <alignment horizontal="left" vertical="top"/>
      <protection/>
    </xf>
    <xf numFmtId="0" fontId="0" fillId="2" borderId="1"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12" xfId="0" applyFont="1" applyFill="1" applyBorder="1" applyAlignment="1" applyProtection="1">
      <alignment horizontal="left"/>
      <protection locked="0"/>
    </xf>
    <xf numFmtId="0" fontId="0" fillId="2" borderId="25"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18"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1" xfId="0" applyFont="1" applyFill="1" applyBorder="1" applyAlignment="1" applyProtection="1" quotePrefix="1">
      <alignment horizontal="left"/>
      <protection locked="0"/>
    </xf>
    <xf numFmtId="0" fontId="0" fillId="0" borderId="0" xfId="0" applyAlignment="1" applyProtection="1">
      <alignment horizontal="left" wrapText="1"/>
      <protection/>
    </xf>
    <xf numFmtId="0" fontId="4" fillId="0" borderId="42" xfId="0" applyFont="1" applyBorder="1" applyAlignment="1" applyProtection="1">
      <alignment horizontal="right"/>
      <protection/>
    </xf>
    <xf numFmtId="0" fontId="4" fillId="0" borderId="43" xfId="0" applyFont="1" applyBorder="1" applyAlignment="1" applyProtection="1">
      <alignment/>
      <protection/>
    </xf>
    <xf numFmtId="0" fontId="4" fillId="0" borderId="4" xfId="0" applyFont="1" applyBorder="1" applyAlignment="1" applyProtection="1">
      <alignment horizontal="right"/>
      <protection/>
    </xf>
    <xf numFmtId="0" fontId="4" fillId="0" borderId="9" xfId="0" applyFont="1" applyBorder="1" applyAlignment="1" applyProtection="1">
      <alignment horizontal="right"/>
      <protection/>
    </xf>
    <xf numFmtId="0" fontId="4" fillId="0" borderId="0" xfId="0" applyFont="1" applyAlignment="1" applyProtection="1">
      <alignment horizontal="left" wrapText="1"/>
      <protection/>
    </xf>
    <xf numFmtId="0" fontId="3" fillId="0" borderId="0" xfId="0" applyFont="1" applyAlignment="1" applyProtection="1">
      <alignment horizontal="left"/>
      <protection/>
    </xf>
    <xf numFmtId="0" fontId="3" fillId="2" borderId="36" xfId="0" applyFont="1" applyFill="1" applyBorder="1" applyAlignment="1" applyProtection="1">
      <alignment horizontal="left" wrapText="1"/>
      <protection locked="0"/>
    </xf>
    <xf numFmtId="0" fontId="4" fillId="2" borderId="17" xfId="0" applyFont="1" applyFill="1" applyBorder="1" applyAlignment="1" applyProtection="1">
      <alignment horizontal="left" wrapText="1"/>
      <protection locked="0"/>
    </xf>
    <xf numFmtId="0" fontId="4" fillId="2" borderId="37" xfId="0" applyFont="1" applyFill="1" applyBorder="1" applyAlignment="1" applyProtection="1">
      <alignment horizontal="left" wrapText="1"/>
      <protection locked="0"/>
    </xf>
    <xf numFmtId="0" fontId="4" fillId="2" borderId="44"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45" xfId="0" applyFont="1" applyFill="1" applyBorder="1" applyAlignment="1" applyProtection="1">
      <alignment horizontal="left"/>
      <protection locked="0"/>
    </xf>
    <xf numFmtId="0" fontId="4" fillId="2" borderId="44" xfId="0" applyNumberFormat="1" applyFont="1" applyFill="1" applyBorder="1" applyAlignment="1" applyProtection="1">
      <alignment horizontal="left" wrapText="1"/>
      <protection locked="0"/>
    </xf>
    <xf numFmtId="0" fontId="4" fillId="2" borderId="0" xfId="0" applyNumberFormat="1" applyFont="1" applyFill="1" applyBorder="1" applyAlignment="1" applyProtection="1">
      <alignment horizontal="left" wrapText="1"/>
      <protection locked="0"/>
    </xf>
    <xf numFmtId="0" fontId="4" fillId="2" borderId="45" xfId="0" applyNumberFormat="1" applyFont="1" applyFill="1" applyBorder="1" applyAlignment="1" applyProtection="1">
      <alignment horizontal="left" wrapText="1"/>
      <protection locked="0"/>
    </xf>
    <xf numFmtId="0" fontId="19" fillId="0" borderId="0" xfId="0" applyFont="1" applyAlignment="1" applyProtection="1">
      <alignment horizontal="center"/>
      <protection/>
    </xf>
    <xf numFmtId="0" fontId="4" fillId="2" borderId="33"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4" fillId="2" borderId="35" xfId="0" applyFont="1" applyFill="1" applyBorder="1" applyAlignment="1" applyProtection="1">
      <alignment horizontal="left"/>
      <protection locked="0"/>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19" fillId="0" borderId="0" xfId="0" applyFont="1" applyFill="1" applyAlignment="1" applyProtection="1">
      <alignment horizontal="center"/>
      <protection/>
    </xf>
    <xf numFmtId="0" fontId="4" fillId="0" borderId="46" xfId="0" applyFont="1" applyBorder="1" applyAlignment="1" applyProtection="1">
      <alignment horizontal="right"/>
      <protection/>
    </xf>
    <xf numFmtId="0" fontId="4" fillId="0" borderId="47"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8" xfId="0" applyNumberFormat="1" applyFont="1" applyFill="1" applyBorder="1" applyAlignment="1" applyProtection="1">
      <alignment horizontal="center"/>
      <protection/>
    </xf>
    <xf numFmtId="0" fontId="3" fillId="0" borderId="0" xfId="0" applyFont="1" applyBorder="1" applyAlignment="1" applyProtection="1">
      <alignment horizontal="left"/>
      <protection/>
    </xf>
    <xf numFmtId="0" fontId="3" fillId="0" borderId="34" xfId="0" applyFont="1" applyBorder="1" applyAlignment="1" applyProtection="1">
      <alignment horizontal="left"/>
      <protection/>
    </xf>
    <xf numFmtId="0" fontId="4" fillId="2" borderId="9" xfId="0" applyFont="1" applyFill="1" applyBorder="1" applyAlignment="1" applyProtection="1">
      <alignment horizontal="left" wrapText="1"/>
      <protection locked="0"/>
    </xf>
    <xf numFmtId="0" fontId="4" fillId="2" borderId="18" xfId="0" applyFont="1" applyFill="1" applyBorder="1" applyAlignment="1" applyProtection="1">
      <alignment horizontal="left" wrapText="1"/>
      <protection locked="0"/>
    </xf>
    <xf numFmtId="0" fontId="4" fillId="0" borderId="19" xfId="0" applyFont="1" applyBorder="1" applyAlignment="1" applyProtection="1">
      <alignment horizontal="right"/>
      <protection/>
    </xf>
    <xf numFmtId="0" fontId="4" fillId="0" borderId="20" xfId="0" applyFont="1" applyBorder="1" applyAlignment="1" applyProtection="1">
      <alignment horizontal="right"/>
      <protection/>
    </xf>
    <xf numFmtId="0" fontId="4" fillId="2" borderId="1"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3" fillId="0" borderId="17" xfId="0" applyFont="1" applyBorder="1" applyAlignment="1" applyProtection="1">
      <alignment horizontal="left"/>
      <protection/>
    </xf>
    <xf numFmtId="0" fontId="4" fillId="2" borderId="16" xfId="0" applyFont="1" applyFill="1" applyBorder="1" applyAlignment="1" applyProtection="1">
      <alignment horizontal="left" wrapText="1"/>
      <protection locked="0"/>
    </xf>
    <xf numFmtId="0" fontId="4" fillId="2" borderId="28" xfId="0" applyFont="1" applyFill="1" applyBorder="1" applyAlignment="1" applyProtection="1">
      <alignment horizontal="left" wrapText="1"/>
      <protection locked="0"/>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17" xfId="0" applyNumberFormat="1" applyFont="1" applyBorder="1" applyAlignment="1" applyProtection="1">
      <alignment horizontal="center"/>
      <protection/>
    </xf>
    <xf numFmtId="0" fontId="4" fillId="0" borderId="0" xfId="0" applyFont="1" applyBorder="1" applyAlignment="1" applyProtection="1">
      <alignment horizontal="left" wrapText="1"/>
      <protection/>
    </xf>
    <xf numFmtId="0" fontId="4" fillId="2" borderId="36"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2" borderId="37" xfId="0" applyFont="1" applyFill="1" applyBorder="1" applyAlignment="1" applyProtection="1">
      <alignment horizontal="left"/>
      <protection locked="0"/>
    </xf>
    <xf numFmtId="0" fontId="4" fillId="0" borderId="0" xfId="0" applyFont="1" applyAlignment="1" applyProtection="1">
      <alignment horizontal="left" vertical="top" wrapText="1"/>
      <protection/>
    </xf>
    <xf numFmtId="0" fontId="19" fillId="0" borderId="0" xfId="0" applyFont="1" applyBorder="1" applyAlignment="1" applyProtection="1">
      <alignment horizontal="center"/>
      <protection/>
    </xf>
    <xf numFmtId="0" fontId="4" fillId="3" borderId="7"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2" xfId="0" applyFont="1" applyBorder="1" applyAlignment="1" applyProtection="1">
      <alignment horizontal="right"/>
      <protection/>
    </xf>
    <xf numFmtId="0" fontId="4" fillId="0" borderId="8" xfId="0" applyFont="1" applyBorder="1" applyAlignment="1" applyProtection="1">
      <alignment horizontal="right"/>
      <protection/>
    </xf>
    <xf numFmtId="0" fontId="3" fillId="0" borderId="22" xfId="0" applyFont="1" applyBorder="1" applyAlignment="1" applyProtection="1">
      <alignment horizontal="left"/>
      <protection/>
    </xf>
    <xf numFmtId="0" fontId="4" fillId="2" borderId="27" xfId="0" applyFont="1" applyFill="1" applyBorder="1" applyAlignment="1" applyProtection="1">
      <alignment horizontal="center"/>
      <protection locked="0"/>
    </xf>
    <xf numFmtId="0" fontId="4" fillId="2" borderId="30" xfId="0" applyFont="1" applyFill="1" applyBorder="1" applyAlignment="1" applyProtection="1">
      <alignment horizontal="center"/>
      <protection locked="0"/>
    </xf>
    <xf numFmtId="0" fontId="4" fillId="0" borderId="43" xfId="0" applyFont="1" applyBorder="1" applyAlignment="1" applyProtection="1">
      <alignment horizontal="right"/>
      <protection/>
    </xf>
    <xf numFmtId="0" fontId="4" fillId="0" borderId="42" xfId="0" applyFont="1" applyFill="1" applyBorder="1" applyAlignment="1" applyProtection="1">
      <alignment horizontal="right"/>
      <protection/>
    </xf>
    <xf numFmtId="0" fontId="4" fillId="0" borderId="43" xfId="0" applyFont="1" applyFill="1" applyBorder="1" applyAlignment="1" applyProtection="1">
      <alignment horizontal="right"/>
      <protection/>
    </xf>
    <xf numFmtId="0" fontId="4" fillId="0" borderId="49" xfId="0" applyFont="1" applyBorder="1" applyAlignment="1" applyProtection="1">
      <alignment horizontal="right"/>
      <protection/>
    </xf>
    <xf numFmtId="0" fontId="4" fillId="0" borderId="50" xfId="0" applyFont="1" applyBorder="1" applyAlignment="1" applyProtection="1">
      <alignment horizontal="right"/>
      <protection/>
    </xf>
    <xf numFmtId="0" fontId="4" fillId="0" borderId="51" xfId="0" applyFont="1" applyBorder="1" applyAlignment="1" applyProtection="1">
      <alignment horizontal="right"/>
      <protection/>
    </xf>
    <xf numFmtId="0" fontId="4" fillId="2" borderId="50"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0" borderId="36" xfId="0" applyFont="1" applyBorder="1" applyAlignment="1" applyProtection="1">
      <alignment horizontal="right"/>
      <protection/>
    </xf>
    <xf numFmtId="0" fontId="4" fillId="0" borderId="17" xfId="0" applyFont="1" applyBorder="1" applyAlignment="1" applyProtection="1">
      <alignment horizontal="right"/>
      <protection/>
    </xf>
    <xf numFmtId="0" fontId="4" fillId="0" borderId="52" xfId="0" applyFont="1" applyBorder="1" applyAlignment="1" applyProtection="1">
      <alignment horizontal="right"/>
      <protection/>
    </xf>
    <xf numFmtId="0" fontId="4" fillId="2" borderId="53" xfId="0" applyFont="1" applyFill="1" applyBorder="1" applyAlignment="1" applyProtection="1">
      <alignment horizontal="left"/>
      <protection locked="0"/>
    </xf>
    <xf numFmtId="0" fontId="4" fillId="0" borderId="47" xfId="0" applyFont="1" applyBorder="1" applyAlignment="1" applyProtection="1">
      <alignment horizontal="right"/>
      <protection/>
    </xf>
    <xf numFmtId="0" fontId="4" fillId="0" borderId="0" xfId="0" applyFont="1" applyAlignment="1" applyProtection="1">
      <alignment horizontal="left"/>
      <protection/>
    </xf>
    <xf numFmtId="0" fontId="4" fillId="2" borderId="44"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left"/>
      <protection locked="0"/>
    </xf>
    <xf numFmtId="0" fontId="4" fillId="2" borderId="45" xfId="0" applyNumberFormat="1" applyFont="1" applyFill="1" applyBorder="1" applyAlignment="1" applyProtection="1">
      <alignment horizontal="left"/>
      <protection locked="0"/>
    </xf>
    <xf numFmtId="0" fontId="20" fillId="2" borderId="13" xfId="0" applyFont="1" applyFill="1" applyBorder="1" applyAlignment="1" applyProtection="1">
      <alignment horizontal="left" wrapText="1"/>
      <protection locked="0"/>
    </xf>
    <xf numFmtId="0" fontId="20" fillId="2" borderId="54" xfId="0" applyFont="1" applyFill="1" applyBorder="1" applyAlignment="1" applyProtection="1">
      <alignment horizontal="left" wrapText="1"/>
      <protection locked="0"/>
    </xf>
    <xf numFmtId="0" fontId="20" fillId="2" borderId="26" xfId="0" applyFont="1" applyFill="1" applyBorder="1" applyAlignment="1" applyProtection="1">
      <alignment horizontal="left" wrapText="1"/>
      <protection locked="0"/>
    </xf>
    <xf numFmtId="0" fontId="4" fillId="2" borderId="12" xfId="0" applyFont="1" applyFill="1" applyBorder="1" applyAlignment="1" applyProtection="1">
      <alignment horizontal="left" wrapText="1"/>
      <protection locked="0"/>
    </xf>
    <xf numFmtId="0" fontId="0" fillId="0" borderId="32" xfId="0" applyBorder="1" applyAlignment="1">
      <alignment horizontal="left" wrapText="1"/>
    </xf>
    <xf numFmtId="0" fontId="0" fillId="0" borderId="25" xfId="0" applyBorder="1" applyAlignment="1">
      <alignment horizontal="left" wrapText="1"/>
    </xf>
    <xf numFmtId="0" fontId="4" fillId="4" borderId="55" xfId="0" applyFont="1" applyFill="1" applyBorder="1" applyAlignment="1" applyProtection="1">
      <alignment horizontal="center"/>
      <protection/>
    </xf>
    <xf numFmtId="0" fontId="4" fillId="4" borderId="41"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9" xfId="0" applyFont="1" applyBorder="1" applyAlignment="1" applyProtection="1">
      <alignment horizontal="left" vertical="center" indent="3"/>
      <protection/>
    </xf>
    <xf numFmtId="0" fontId="4" fillId="3" borderId="8"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24" xfId="0" applyFont="1" applyBorder="1" applyAlignment="1" applyProtection="1">
      <alignment horizontal="center"/>
      <protection/>
    </xf>
    <xf numFmtId="0" fontId="4" fillId="0" borderId="27" xfId="0" applyFont="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2" borderId="36" xfId="0" applyFont="1" applyFill="1" applyBorder="1" applyAlignment="1" applyProtection="1">
      <alignment horizontal="left" wrapText="1"/>
      <protection locked="0"/>
    </xf>
    <xf numFmtId="0" fontId="3" fillId="0" borderId="1" xfId="0" applyFont="1" applyBorder="1" applyAlignment="1" applyProtection="1">
      <alignment horizontal="left" vertical="center" indent="3"/>
      <protection/>
    </xf>
    <xf numFmtId="0" fontId="3" fillId="0" borderId="9" xfId="0" applyFont="1" applyBorder="1" applyAlignment="1" applyProtection="1">
      <alignment horizontal="left" vertical="center" indent="3"/>
      <protection/>
    </xf>
    <xf numFmtId="0" fontId="4" fillId="0" borderId="22" xfId="0" applyFont="1" applyBorder="1" applyAlignment="1" applyProtection="1">
      <alignment horizontal="right"/>
      <protection/>
    </xf>
    <xf numFmtId="0" fontId="4" fillId="2" borderId="19" xfId="0" applyFont="1" applyFill="1" applyBorder="1" applyAlignment="1" applyProtection="1">
      <alignment horizontal="left"/>
      <protection locked="0"/>
    </xf>
    <xf numFmtId="0" fontId="4" fillId="0" borderId="0" xfId="0" applyNumberFormat="1" applyFont="1" applyBorder="1" applyAlignment="1" applyProtection="1">
      <alignment horizontal="center"/>
      <protection/>
    </xf>
    <xf numFmtId="0" fontId="4" fillId="2" borderId="54" xfId="0" applyFont="1" applyFill="1" applyBorder="1" applyAlignment="1" applyProtection="1">
      <alignment horizontal="left" wrapText="1"/>
      <protection locked="0"/>
    </xf>
    <xf numFmtId="0" fontId="4" fillId="2" borderId="26" xfId="0" applyFont="1" applyFill="1" applyBorder="1" applyAlignment="1" applyProtection="1">
      <alignment horizontal="left" wrapText="1"/>
      <protection locked="0"/>
    </xf>
    <xf numFmtId="0" fontId="4" fillId="0" borderId="1" xfId="0" applyFont="1" applyBorder="1" applyAlignment="1" applyProtection="1">
      <alignment/>
      <protection/>
    </xf>
    <xf numFmtId="0" fontId="4" fillId="2" borderId="13" xfId="0" applyFont="1" applyFill="1" applyBorder="1" applyAlignment="1" applyProtection="1">
      <alignment horizontal="left"/>
      <protection locked="0"/>
    </xf>
    <xf numFmtId="0" fontId="4" fillId="2" borderId="54"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32" xfId="0" applyFont="1" applyFill="1" applyBorder="1" applyAlignment="1" applyProtection="1">
      <alignment horizontal="left"/>
      <protection locked="0"/>
    </xf>
    <xf numFmtId="0" fontId="4" fillId="2" borderId="25" xfId="0" applyFont="1" applyFill="1" applyBorder="1" applyAlignment="1" applyProtection="1">
      <alignment horizontal="left"/>
      <protection locked="0"/>
    </xf>
    <xf numFmtId="0" fontId="4" fillId="0" borderId="9" xfId="0" applyFont="1" applyBorder="1" applyAlignment="1" applyProtection="1">
      <alignment/>
      <protection/>
    </xf>
    <xf numFmtId="0" fontId="4" fillId="0" borderId="42" xfId="0" applyFont="1" applyBorder="1" applyAlignment="1" applyProtection="1">
      <alignment horizontal="right" vertical="justify"/>
      <protection/>
    </xf>
    <xf numFmtId="0" fontId="4" fillId="0" borderId="43" xfId="0" applyFont="1" applyBorder="1" applyAlignment="1" applyProtection="1">
      <alignment horizontal="right" vertical="justify"/>
      <protection/>
    </xf>
    <xf numFmtId="0" fontId="4" fillId="0" borderId="46" xfId="0" applyFont="1" applyBorder="1" applyAlignment="1" applyProtection="1">
      <alignment horizontal="right" vertical="justify"/>
      <protection/>
    </xf>
    <xf numFmtId="0" fontId="4" fillId="0" borderId="47" xfId="0" applyFont="1" applyBorder="1" applyAlignment="1" applyProtection="1">
      <alignment horizontal="right" vertical="justify"/>
      <protection/>
    </xf>
    <xf numFmtId="49" fontId="4" fillId="0" borderId="56" xfId="0" applyNumberFormat="1" applyFont="1" applyFill="1" applyBorder="1" applyAlignment="1" applyProtection="1">
      <alignment horizontal="left" vertical="top"/>
      <protection/>
    </xf>
    <xf numFmtId="49" fontId="4" fillId="0" borderId="41" xfId="0" applyNumberFormat="1" applyFont="1" applyFill="1" applyBorder="1" applyAlignment="1" applyProtection="1">
      <alignment horizontal="left" vertical="top"/>
      <protection/>
    </xf>
    <xf numFmtId="49" fontId="4" fillId="0" borderId="57"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0" fontId="4" fillId="3" borderId="58" xfId="0" applyFont="1" applyFill="1" applyBorder="1" applyAlignment="1" applyProtection="1">
      <alignment horizontal="left"/>
      <protection/>
    </xf>
    <xf numFmtId="0" fontId="4" fillId="3" borderId="0" xfId="0" applyFont="1" applyFill="1" applyBorder="1" applyAlignment="1" applyProtection="1">
      <alignment horizontal="left"/>
      <protection/>
    </xf>
    <xf numFmtId="0" fontId="4" fillId="3" borderId="45" xfId="0" applyFont="1" applyFill="1" applyBorder="1" applyAlignment="1" applyProtection="1">
      <alignment horizontal="left"/>
      <protection/>
    </xf>
    <xf numFmtId="0" fontId="4" fillId="2" borderId="58"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31" xfId="0" applyFont="1" applyFill="1" applyBorder="1" applyAlignment="1" applyProtection="1">
      <alignment horizontal="left"/>
      <protection locked="0"/>
    </xf>
    <xf numFmtId="0" fontId="4" fillId="2" borderId="59" xfId="0" applyFont="1" applyFill="1" applyBorder="1" applyAlignment="1" applyProtection="1">
      <alignment horizontal="left"/>
      <protection locked="0"/>
    </xf>
    <xf numFmtId="49" fontId="4" fillId="0" borderId="56" xfId="0" applyNumberFormat="1" applyFont="1" applyFill="1" applyBorder="1" applyAlignment="1" applyProtection="1">
      <alignment horizontal="center" vertical="top"/>
      <protection/>
    </xf>
    <xf numFmtId="49" fontId="4" fillId="0" borderId="41"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4" fillId="3" borderId="21" xfId="0" applyFont="1" applyFill="1" applyBorder="1" applyAlignment="1" applyProtection="1">
      <alignment horizontal="left"/>
      <protection/>
    </xf>
    <xf numFmtId="0" fontId="4" fillId="3" borderId="60" xfId="0" applyFont="1" applyFill="1" applyBorder="1" applyAlignment="1" applyProtection="1">
      <alignment horizontal="left"/>
      <protection/>
    </xf>
    <xf numFmtId="0" fontId="4" fillId="3" borderId="61" xfId="0" applyFont="1" applyFill="1" applyBorder="1" applyAlignment="1" applyProtection="1">
      <alignment horizontal="left"/>
      <protection/>
    </xf>
    <xf numFmtId="49" fontId="4" fillId="0" borderId="55" xfId="0" applyNumberFormat="1" applyFont="1" applyFill="1" applyBorder="1" applyAlignment="1" applyProtection="1">
      <alignment horizontal="left" vertical="top"/>
      <protection/>
    </xf>
    <xf numFmtId="0" fontId="4" fillId="2" borderId="11" xfId="0" applyFont="1" applyFill="1" applyBorder="1" applyAlignment="1" applyProtection="1">
      <alignment horizontal="left" wrapText="1"/>
      <protection locked="0"/>
    </xf>
    <xf numFmtId="0" fontId="0" fillId="0" borderId="31" xfId="0" applyBorder="1" applyAlignment="1">
      <alignment horizontal="left" wrapText="1"/>
    </xf>
    <xf numFmtId="0" fontId="0" fillId="0" borderId="59" xfId="0" applyBorder="1" applyAlignment="1">
      <alignment horizontal="left" wrapText="1"/>
    </xf>
    <xf numFmtId="0" fontId="4" fillId="3" borderId="62" xfId="0" applyFont="1" applyFill="1" applyBorder="1" applyAlignment="1" applyProtection="1">
      <alignment horizontal="left" vertical="justify"/>
      <protection/>
    </xf>
    <xf numFmtId="0" fontId="4" fillId="3" borderId="34" xfId="0" applyFont="1" applyFill="1" applyBorder="1" applyAlignment="1" applyProtection="1">
      <alignment horizontal="left" vertical="justify"/>
      <protection/>
    </xf>
    <xf numFmtId="0" fontId="4" fillId="3" borderId="35" xfId="0" applyFont="1" applyFill="1" applyBorder="1" applyAlignment="1" applyProtection="1">
      <alignment horizontal="left" vertical="justify"/>
      <protection/>
    </xf>
  </cellXfs>
  <cellStyles count="13">
    <cellStyle name="Normal" xfId="0"/>
    <cellStyle name="Followed Hyperlink" xfId="15"/>
    <cellStyle name="Comma" xfId="16"/>
    <cellStyle name="Comma [0]" xfId="17"/>
    <cellStyle name="Hyperlink" xfId="18"/>
    <cellStyle name="Milliers [0]_F3" xfId="19"/>
    <cellStyle name="Milliers_F3" xfId="20"/>
    <cellStyle name="Monétaire [0]_F3" xfId="21"/>
    <cellStyle name="Monétaire_F3" xfId="22"/>
    <cellStyle name="Normal_YBFPQNEW" xfId="23"/>
    <cellStyle name="Percent"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126</v>
      </c>
    </row>
    <row r="2" spans="1:27" ht="15">
      <c r="A2" s="7"/>
      <c r="B2" s="7"/>
      <c r="C2" s="10" t="s">
        <v>182</v>
      </c>
      <c r="D2" s="7"/>
      <c r="E2" s="7"/>
      <c r="F2" s="7"/>
      <c r="G2" s="7"/>
      <c r="H2" s="7"/>
      <c r="I2" s="7"/>
      <c r="J2" s="7"/>
      <c r="L2" s="7"/>
      <c r="M2" s="7"/>
      <c r="N2" s="7"/>
      <c r="O2" s="7"/>
      <c r="P2" s="7"/>
      <c r="Q2" s="7"/>
      <c r="R2" s="7"/>
      <c r="S2" s="7"/>
      <c r="T2" s="7"/>
      <c r="U2" s="7"/>
      <c r="V2" s="7"/>
      <c r="W2" s="7"/>
      <c r="X2" s="7"/>
      <c r="Y2" s="7"/>
      <c r="Z2" s="7"/>
      <c r="AA2" s="11" t="s">
        <v>127</v>
      </c>
    </row>
    <row r="3" spans="1:27" ht="12.75">
      <c r="A3" s="6"/>
      <c r="B3" s="7"/>
      <c r="C3" s="12"/>
      <c r="D3" s="7"/>
      <c r="E3" s="7"/>
      <c r="F3" s="7"/>
      <c r="G3" s="7"/>
      <c r="H3" s="7"/>
      <c r="I3" s="7"/>
      <c r="J3" s="7"/>
      <c r="L3" s="7"/>
      <c r="M3" s="7"/>
      <c r="N3" s="7"/>
      <c r="O3" s="7"/>
      <c r="P3" s="7"/>
      <c r="Q3" s="7"/>
      <c r="R3" s="7"/>
      <c r="S3" s="7"/>
      <c r="T3" s="7"/>
      <c r="U3" s="7"/>
      <c r="V3" s="7"/>
      <c r="W3" s="7"/>
      <c r="X3" s="7"/>
      <c r="Y3" s="7"/>
      <c r="Z3" s="7"/>
      <c r="AA3" s="11" t="s">
        <v>128</v>
      </c>
    </row>
    <row r="4" spans="1:27" ht="12.75">
      <c r="A4" s="7"/>
      <c r="B4" s="7"/>
      <c r="C4" s="6" t="s">
        <v>129</v>
      </c>
      <c r="D4" s="7"/>
      <c r="E4" s="7"/>
      <c r="F4" s="7"/>
      <c r="G4" s="7"/>
      <c r="H4" s="7"/>
      <c r="I4" s="7"/>
      <c r="J4" s="7"/>
      <c r="L4" s="7"/>
      <c r="M4" s="7"/>
      <c r="N4" s="7"/>
      <c r="O4" s="7"/>
      <c r="P4" s="7"/>
      <c r="Q4" s="7"/>
      <c r="R4" s="7"/>
      <c r="S4" s="7"/>
      <c r="T4" s="7"/>
      <c r="U4" s="7"/>
      <c r="V4" s="7"/>
      <c r="W4" s="7"/>
      <c r="X4" s="7"/>
      <c r="Y4" s="7"/>
      <c r="Z4" s="7"/>
      <c r="AA4" s="11" t="s">
        <v>130</v>
      </c>
    </row>
    <row r="5" spans="1:27" ht="12.75">
      <c r="A5" s="6"/>
      <c r="B5" s="7"/>
      <c r="C5" s="7"/>
      <c r="D5" s="7"/>
      <c r="E5" s="7"/>
      <c r="F5" s="7"/>
      <c r="G5" s="7"/>
      <c r="H5" s="7"/>
      <c r="I5" s="7"/>
      <c r="J5" s="7"/>
      <c r="L5" s="7"/>
      <c r="M5" s="7"/>
      <c r="N5" s="7"/>
      <c r="O5" s="7"/>
      <c r="P5" s="7"/>
      <c r="Q5" s="7"/>
      <c r="R5" s="7"/>
      <c r="S5" s="7"/>
      <c r="T5" s="7"/>
      <c r="U5" s="7"/>
      <c r="V5" s="7"/>
      <c r="W5" s="7"/>
      <c r="X5" s="7"/>
      <c r="Y5" s="7"/>
      <c r="Z5" s="7"/>
      <c r="AA5" s="11" t="s">
        <v>131</v>
      </c>
    </row>
    <row r="6" spans="1:27" ht="12.75">
      <c r="A6" s="7"/>
      <c r="B6" s="7"/>
      <c r="C6" s="6" t="s">
        <v>132</v>
      </c>
      <c r="D6" s="7"/>
      <c r="E6" s="7"/>
      <c r="F6" s="7"/>
      <c r="G6" s="7"/>
      <c r="H6" s="7"/>
      <c r="I6" s="7"/>
      <c r="J6" s="7"/>
      <c r="L6" s="7"/>
      <c r="M6" s="7"/>
      <c r="N6" s="7"/>
      <c r="O6" s="7"/>
      <c r="P6" s="7"/>
      <c r="Q6" s="7"/>
      <c r="R6" s="7"/>
      <c r="S6" s="7"/>
      <c r="T6" s="7"/>
      <c r="U6" s="7"/>
      <c r="V6" s="7"/>
      <c r="W6" s="7"/>
      <c r="X6" s="7"/>
      <c r="Y6" s="7"/>
      <c r="Z6" s="7"/>
      <c r="AA6" s="11" t="s">
        <v>133</v>
      </c>
    </row>
    <row r="7" spans="1:27" ht="12.75">
      <c r="A7" s="7"/>
      <c r="B7" s="7"/>
      <c r="C7" s="12" t="s">
        <v>134</v>
      </c>
      <c r="D7" s="7"/>
      <c r="E7" s="7"/>
      <c r="F7" s="7"/>
      <c r="G7" s="7"/>
      <c r="H7" s="7"/>
      <c r="I7" s="7"/>
      <c r="J7" s="7"/>
      <c r="L7" s="7"/>
      <c r="M7" s="7"/>
      <c r="N7" s="7"/>
      <c r="O7" s="7"/>
      <c r="P7" s="7"/>
      <c r="Q7" s="7"/>
      <c r="R7" s="7"/>
      <c r="S7" s="7"/>
      <c r="T7" s="7"/>
      <c r="U7" s="7"/>
      <c r="V7" s="7"/>
      <c r="W7" s="7"/>
      <c r="X7" s="7"/>
      <c r="Y7" s="7"/>
      <c r="Z7" s="7"/>
      <c r="AA7" s="11" t="s">
        <v>135</v>
      </c>
    </row>
    <row r="8" spans="1:27" ht="12.75">
      <c r="A8" s="7"/>
      <c r="B8" s="7"/>
      <c r="C8" s="12"/>
      <c r="D8" s="7"/>
      <c r="E8" s="7"/>
      <c r="F8" s="7"/>
      <c r="G8" s="7"/>
      <c r="H8" s="7"/>
      <c r="I8" s="7"/>
      <c r="J8" s="7"/>
      <c r="L8" s="7"/>
      <c r="M8" s="7"/>
      <c r="N8" s="7"/>
      <c r="O8" s="7"/>
      <c r="P8" s="7"/>
      <c r="Q8" s="7"/>
      <c r="R8" s="7"/>
      <c r="S8" s="7"/>
      <c r="T8" s="7"/>
      <c r="U8" s="7"/>
      <c r="V8" s="7"/>
      <c r="W8" s="7"/>
      <c r="X8" s="7"/>
      <c r="Y8" s="7"/>
      <c r="Z8" s="7"/>
      <c r="AA8" s="11" t="s">
        <v>136</v>
      </c>
    </row>
    <row r="9" spans="1:27" ht="12.75">
      <c r="A9" s="7"/>
      <c r="B9" s="7"/>
      <c r="C9" s="13" t="s">
        <v>137</v>
      </c>
      <c r="D9" s="7"/>
      <c r="E9" s="7"/>
      <c r="F9" s="7"/>
      <c r="G9" s="7"/>
      <c r="H9" s="7"/>
      <c r="I9" s="7"/>
      <c r="J9" s="7"/>
      <c r="L9" s="7"/>
      <c r="M9" s="7"/>
      <c r="N9" s="7"/>
      <c r="O9" s="7"/>
      <c r="P9" s="7"/>
      <c r="Q9" s="7"/>
      <c r="R9" s="7"/>
      <c r="S9" s="7"/>
      <c r="T9" s="7"/>
      <c r="U9" s="7"/>
      <c r="V9" s="7"/>
      <c r="W9" s="7"/>
      <c r="X9" s="7"/>
      <c r="Y9" s="7"/>
      <c r="Z9" s="7"/>
      <c r="AA9" s="11" t="s">
        <v>138</v>
      </c>
    </row>
    <row r="10" spans="1:27" ht="15">
      <c r="A10" s="14"/>
      <c r="B10" s="15" t="s">
        <v>139</v>
      </c>
      <c r="C10" s="16" t="s">
        <v>133</v>
      </c>
      <c r="D10" s="17"/>
      <c r="E10" s="7"/>
      <c r="F10" s="7"/>
      <c r="G10" s="18"/>
      <c r="H10" s="7"/>
      <c r="I10" s="7"/>
      <c r="J10" s="7"/>
      <c r="L10" s="7"/>
      <c r="M10" s="7"/>
      <c r="N10" s="7"/>
      <c r="O10" s="7"/>
      <c r="P10" s="7"/>
      <c r="Q10" s="7"/>
      <c r="R10" s="7"/>
      <c r="S10" s="7"/>
      <c r="T10" s="7"/>
      <c r="U10" s="7"/>
      <c r="V10" s="7"/>
      <c r="W10" s="7"/>
      <c r="X10" s="7"/>
      <c r="Y10" s="7"/>
      <c r="Z10" s="7"/>
      <c r="AA10" s="11" t="s">
        <v>140</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141</v>
      </c>
    </row>
    <row r="12" spans="1:27" ht="26.25">
      <c r="A12" s="6"/>
      <c r="B12" s="20" t="s">
        <v>142</v>
      </c>
      <c r="C12" s="194">
        <v>39010</v>
      </c>
      <c r="D12" s="7"/>
      <c r="E12" s="7"/>
      <c r="F12" s="7"/>
      <c r="G12" s="7"/>
      <c r="H12" s="7"/>
      <c r="I12" s="7"/>
      <c r="J12" s="7"/>
      <c r="L12" s="7"/>
      <c r="M12" s="7"/>
      <c r="N12" s="7"/>
      <c r="O12" s="7"/>
      <c r="P12" s="7"/>
      <c r="Q12" s="7"/>
      <c r="R12" s="7"/>
      <c r="S12" s="7"/>
      <c r="T12" s="7"/>
      <c r="U12" s="7"/>
      <c r="V12" s="7"/>
      <c r="W12" s="7"/>
      <c r="X12" s="7"/>
      <c r="Y12" s="7"/>
      <c r="Z12" s="7"/>
      <c r="AA12" s="11" t="s">
        <v>143</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144</v>
      </c>
    </row>
    <row r="14" spans="1:27" ht="13.5" thickBot="1">
      <c r="A14" s="6"/>
      <c r="B14" s="17" t="s">
        <v>145</v>
      </c>
      <c r="C14" s="15"/>
      <c r="D14" s="15"/>
      <c r="E14" s="7"/>
      <c r="F14" s="7"/>
      <c r="G14" s="7"/>
      <c r="H14" s="7"/>
      <c r="I14" s="7"/>
      <c r="J14" s="7"/>
      <c r="L14" s="7"/>
      <c r="M14" s="7"/>
      <c r="N14" s="7"/>
      <c r="O14" s="7"/>
      <c r="P14" s="7"/>
      <c r="Q14" s="7"/>
      <c r="R14" s="7"/>
      <c r="S14" s="7"/>
      <c r="T14" s="7"/>
      <c r="U14" s="7"/>
      <c r="V14" s="7"/>
      <c r="W14" s="7"/>
      <c r="X14" s="7"/>
      <c r="Y14" s="7"/>
      <c r="Z14" s="7"/>
      <c r="AA14" s="11" t="s">
        <v>146</v>
      </c>
    </row>
    <row r="15" spans="1:27" ht="12.75">
      <c r="A15" s="12"/>
      <c r="B15" s="21" t="s">
        <v>147</v>
      </c>
      <c r="C15" s="240" t="s">
        <v>434</v>
      </c>
      <c r="D15" s="241"/>
      <c r="E15" s="7"/>
      <c r="F15" s="7"/>
      <c r="G15" s="7"/>
      <c r="H15" s="7"/>
      <c r="I15" s="7"/>
      <c r="J15" s="7"/>
      <c r="K15" s="7"/>
      <c r="L15" s="7"/>
      <c r="M15" s="7"/>
      <c r="N15" s="7"/>
      <c r="O15" s="7"/>
      <c r="P15" s="7"/>
      <c r="Q15" s="7"/>
      <c r="R15" s="7"/>
      <c r="S15" s="7"/>
      <c r="T15" s="7"/>
      <c r="U15" s="7"/>
      <c r="V15" s="7"/>
      <c r="W15" s="7"/>
      <c r="X15" s="7"/>
      <c r="Y15" s="7"/>
      <c r="Z15" s="7"/>
      <c r="AA15" s="11" t="s">
        <v>148</v>
      </c>
    </row>
    <row r="16" spans="1:27" ht="12.75">
      <c r="A16" s="7"/>
      <c r="B16" s="22" t="s">
        <v>149</v>
      </c>
      <c r="C16" s="234" t="s">
        <v>435</v>
      </c>
      <c r="D16" s="235"/>
      <c r="E16" s="7"/>
      <c r="F16" s="7"/>
      <c r="G16" s="7"/>
      <c r="H16" s="7"/>
      <c r="I16" s="7"/>
      <c r="J16" s="7"/>
      <c r="L16" s="7"/>
      <c r="M16" s="7"/>
      <c r="N16" s="7"/>
      <c r="O16" s="7"/>
      <c r="P16" s="7"/>
      <c r="Q16" s="7"/>
      <c r="R16" s="7"/>
      <c r="S16" s="7"/>
      <c r="T16" s="7"/>
      <c r="U16" s="7"/>
      <c r="V16" s="7"/>
      <c r="W16" s="7"/>
      <c r="X16" s="7"/>
      <c r="Y16" s="7"/>
      <c r="Z16" s="7"/>
      <c r="AA16" s="11" t="s">
        <v>150</v>
      </c>
    </row>
    <row r="17" spans="1:27" ht="12.75">
      <c r="A17" s="7"/>
      <c r="B17" s="22" t="s">
        <v>151</v>
      </c>
      <c r="C17" s="236" t="s">
        <v>436</v>
      </c>
      <c r="D17" s="237"/>
      <c r="E17" s="7"/>
      <c r="F17" s="7"/>
      <c r="G17" s="7"/>
      <c r="H17" s="7"/>
      <c r="I17" s="7"/>
      <c r="J17" s="7"/>
      <c r="L17" s="7"/>
      <c r="M17" s="7"/>
      <c r="N17" s="7"/>
      <c r="O17" s="7"/>
      <c r="P17" s="7"/>
      <c r="Q17" s="7"/>
      <c r="R17" s="7"/>
      <c r="S17" s="7"/>
      <c r="T17" s="7"/>
      <c r="U17" s="7"/>
      <c r="V17" s="7"/>
      <c r="W17" s="7"/>
      <c r="X17" s="7"/>
      <c r="Y17" s="7"/>
      <c r="Z17" s="7"/>
      <c r="AA17" s="11" t="s">
        <v>152</v>
      </c>
    </row>
    <row r="18" spans="1:27" ht="12.75">
      <c r="A18" s="7"/>
      <c r="B18" s="22" t="s">
        <v>153</v>
      </c>
      <c r="C18" s="242" t="s">
        <v>437</v>
      </c>
      <c r="D18" s="235"/>
      <c r="E18" s="7"/>
      <c r="F18" s="7"/>
      <c r="G18" s="7"/>
      <c r="H18" s="7"/>
      <c r="I18" s="7"/>
      <c r="J18" s="7"/>
      <c r="L18" s="7"/>
      <c r="M18" s="7"/>
      <c r="N18" s="7"/>
      <c r="O18" s="7"/>
      <c r="P18" s="7"/>
      <c r="Q18" s="7"/>
      <c r="R18" s="7"/>
      <c r="S18" s="7"/>
      <c r="T18" s="7"/>
      <c r="U18" s="7"/>
      <c r="V18" s="7"/>
      <c r="W18" s="7"/>
      <c r="X18" s="7"/>
      <c r="Y18" s="7"/>
      <c r="Z18" s="7"/>
      <c r="AA18" s="11" t="s">
        <v>154</v>
      </c>
    </row>
    <row r="19" spans="1:27" ht="13.5" thickBot="1">
      <c r="A19" s="7"/>
      <c r="B19" s="23" t="s">
        <v>4</v>
      </c>
      <c r="C19" s="238" t="s">
        <v>438</v>
      </c>
      <c r="D19" s="239"/>
      <c r="E19" s="7"/>
      <c r="F19" s="7"/>
      <c r="G19" s="7"/>
      <c r="H19" s="7"/>
      <c r="I19" s="7"/>
      <c r="J19" s="7"/>
      <c r="L19" s="7"/>
      <c r="M19" s="7"/>
      <c r="N19" s="7"/>
      <c r="O19" s="7"/>
      <c r="P19" s="7"/>
      <c r="Q19" s="7"/>
      <c r="R19" s="7"/>
      <c r="S19" s="7"/>
      <c r="T19" s="7"/>
      <c r="U19" s="7"/>
      <c r="V19" s="7"/>
      <c r="W19" s="7"/>
      <c r="X19" s="7"/>
      <c r="Y19" s="7"/>
      <c r="Z19" s="7"/>
      <c r="AA19" s="11" t="s">
        <v>155</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156</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157</v>
      </c>
    </row>
    <row r="22" spans="1:27" ht="13.5" thickBot="1">
      <c r="A22" s="7"/>
      <c r="B22" s="15" t="s">
        <v>158</v>
      </c>
      <c r="C22" s="7"/>
      <c r="D22" s="7"/>
      <c r="E22" s="7"/>
      <c r="F22" s="7"/>
      <c r="G22" s="7"/>
      <c r="H22" s="7"/>
      <c r="I22" s="7"/>
      <c r="J22" s="7"/>
      <c r="L22" s="7"/>
      <c r="M22" s="7"/>
      <c r="N22" s="7"/>
      <c r="O22" s="7"/>
      <c r="P22" s="7"/>
      <c r="Q22" s="7"/>
      <c r="R22" s="7"/>
      <c r="S22" s="7"/>
      <c r="T22" s="7"/>
      <c r="U22" s="7"/>
      <c r="V22" s="7"/>
      <c r="W22" s="7"/>
      <c r="X22" s="7"/>
      <c r="Y22" s="7"/>
      <c r="Z22" s="7"/>
      <c r="AA22" s="11" t="s">
        <v>159</v>
      </c>
    </row>
    <row r="23" spans="1:27" ht="12.75">
      <c r="A23" s="7"/>
      <c r="B23" s="21" t="s">
        <v>147</v>
      </c>
      <c r="C23" s="240" t="s">
        <v>439</v>
      </c>
      <c r="D23" s="241"/>
      <c r="E23" s="7"/>
      <c r="F23" s="7"/>
      <c r="G23" s="7"/>
      <c r="H23" s="7"/>
      <c r="I23" s="7"/>
      <c r="J23" s="7"/>
      <c r="L23" s="7"/>
      <c r="M23" s="7"/>
      <c r="N23" s="7"/>
      <c r="O23" s="7"/>
      <c r="P23" s="7"/>
      <c r="Q23" s="7"/>
      <c r="R23" s="7"/>
      <c r="S23" s="7"/>
      <c r="T23" s="7"/>
      <c r="U23" s="7"/>
      <c r="V23" s="7"/>
      <c r="W23" s="7"/>
      <c r="X23" s="7"/>
      <c r="Y23" s="7"/>
      <c r="Z23" s="7"/>
      <c r="AA23" s="11" t="s">
        <v>160</v>
      </c>
    </row>
    <row r="24" spans="1:27" ht="12.75">
      <c r="A24" s="7"/>
      <c r="B24" s="22" t="s">
        <v>149</v>
      </c>
      <c r="C24" s="234" t="s">
        <v>435</v>
      </c>
      <c r="D24" s="235"/>
      <c r="E24" s="7"/>
      <c r="F24" s="7"/>
      <c r="G24" s="7"/>
      <c r="H24" s="7"/>
      <c r="I24" s="7"/>
      <c r="J24" s="7"/>
      <c r="L24" s="7"/>
      <c r="M24" s="7"/>
      <c r="N24" s="7"/>
      <c r="O24" s="7"/>
      <c r="P24" s="7"/>
      <c r="Q24" s="7"/>
      <c r="R24" s="7"/>
      <c r="S24" s="7"/>
      <c r="T24" s="7"/>
      <c r="U24" s="7"/>
      <c r="V24" s="7"/>
      <c r="W24" s="7"/>
      <c r="X24" s="7"/>
      <c r="Y24" s="7"/>
      <c r="Z24" s="7"/>
      <c r="AA24" s="11" t="s">
        <v>161</v>
      </c>
    </row>
    <row r="25" spans="1:27" ht="12.75">
      <c r="A25" s="7"/>
      <c r="B25" s="22" t="s">
        <v>151</v>
      </c>
      <c r="C25" s="236" t="s">
        <v>440</v>
      </c>
      <c r="D25" s="237"/>
      <c r="E25" s="7"/>
      <c r="F25" s="7"/>
      <c r="G25" s="7"/>
      <c r="H25" s="7"/>
      <c r="I25" s="7"/>
      <c r="J25" s="7"/>
      <c r="L25" s="7"/>
      <c r="M25" s="7"/>
      <c r="N25" s="7"/>
      <c r="O25" s="7"/>
      <c r="P25" s="7"/>
      <c r="Q25" s="7"/>
      <c r="R25" s="7"/>
      <c r="S25" s="7"/>
      <c r="T25" s="7"/>
      <c r="U25" s="7"/>
      <c r="V25" s="7"/>
      <c r="W25" s="7"/>
      <c r="X25" s="7"/>
      <c r="Y25" s="7"/>
      <c r="Z25" s="7"/>
      <c r="AA25" s="11" t="s">
        <v>162</v>
      </c>
    </row>
    <row r="26" spans="1:27" ht="12.75">
      <c r="A26" s="7"/>
      <c r="B26" s="22" t="s">
        <v>153</v>
      </c>
      <c r="C26" s="234" t="s">
        <v>441</v>
      </c>
      <c r="D26" s="235"/>
      <c r="E26" s="7"/>
      <c r="F26" s="7"/>
      <c r="G26" s="7"/>
      <c r="H26" s="7"/>
      <c r="I26" s="7"/>
      <c r="J26" s="7"/>
      <c r="L26" s="7"/>
      <c r="M26" s="7"/>
      <c r="N26" s="7"/>
      <c r="O26" s="7"/>
      <c r="P26" s="7"/>
      <c r="Q26" s="7"/>
      <c r="R26" s="7"/>
      <c r="S26" s="7"/>
      <c r="T26" s="7"/>
      <c r="U26" s="7"/>
      <c r="V26" s="7"/>
      <c r="W26" s="7"/>
      <c r="X26" s="7"/>
      <c r="Y26" s="7"/>
      <c r="Z26" s="7"/>
      <c r="AA26" s="11" t="s">
        <v>163</v>
      </c>
    </row>
    <row r="27" spans="1:27" ht="13.5" thickBot="1">
      <c r="A27" s="7"/>
      <c r="B27" s="23" t="s">
        <v>4</v>
      </c>
      <c r="C27" s="238" t="s">
        <v>442</v>
      </c>
      <c r="D27" s="239"/>
      <c r="E27" s="7"/>
      <c r="F27" s="7"/>
      <c r="G27" s="7"/>
      <c r="H27" s="7"/>
      <c r="I27" s="7"/>
      <c r="J27" s="7"/>
      <c r="L27" s="7"/>
      <c r="M27" s="7"/>
      <c r="N27" s="7"/>
      <c r="O27" s="7"/>
      <c r="P27" s="7"/>
      <c r="Q27" s="7"/>
      <c r="R27" s="7"/>
      <c r="S27" s="7"/>
      <c r="T27" s="7"/>
      <c r="U27" s="7"/>
      <c r="V27" s="7"/>
      <c r="W27" s="7"/>
      <c r="X27" s="7"/>
      <c r="Y27" s="7"/>
      <c r="Z27" s="7"/>
      <c r="AA27" s="11" t="s">
        <v>164</v>
      </c>
    </row>
    <row r="28" spans="1:27" ht="12.75">
      <c r="A28" s="7"/>
      <c r="B28" s="21" t="s">
        <v>147</v>
      </c>
      <c r="C28" s="240"/>
      <c r="D28" s="241"/>
      <c r="E28" s="7"/>
      <c r="F28" s="7"/>
      <c r="G28" s="7"/>
      <c r="H28" s="7"/>
      <c r="I28" s="7"/>
      <c r="J28" s="7"/>
      <c r="L28" s="7"/>
      <c r="M28" s="7"/>
      <c r="N28" s="7"/>
      <c r="O28" s="7"/>
      <c r="P28" s="7"/>
      <c r="Q28" s="7"/>
      <c r="R28" s="7"/>
      <c r="S28" s="7"/>
      <c r="T28" s="7"/>
      <c r="U28" s="7"/>
      <c r="V28" s="7"/>
      <c r="W28" s="7"/>
      <c r="X28" s="7"/>
      <c r="Y28" s="7"/>
      <c r="Z28" s="7"/>
      <c r="AA28" s="11" t="s">
        <v>165</v>
      </c>
    </row>
    <row r="29" spans="1:27" ht="12.75">
      <c r="A29" s="7"/>
      <c r="B29" s="22" t="s">
        <v>149</v>
      </c>
      <c r="C29" s="234"/>
      <c r="D29" s="235"/>
      <c r="E29" s="7"/>
      <c r="F29" s="7"/>
      <c r="G29" s="7"/>
      <c r="H29" s="7"/>
      <c r="I29" s="7"/>
      <c r="J29" s="7"/>
      <c r="L29" s="7"/>
      <c r="M29" s="7"/>
      <c r="N29" s="7"/>
      <c r="O29" s="7"/>
      <c r="P29" s="7"/>
      <c r="Q29" s="7"/>
      <c r="R29" s="7"/>
      <c r="S29" s="7"/>
      <c r="T29" s="7"/>
      <c r="U29" s="7"/>
      <c r="V29" s="7"/>
      <c r="W29" s="7"/>
      <c r="X29" s="7"/>
      <c r="Y29" s="7"/>
      <c r="Z29" s="7"/>
      <c r="AA29" s="11" t="s">
        <v>166</v>
      </c>
    </row>
    <row r="30" spans="1:27" ht="12.75">
      <c r="A30" s="7"/>
      <c r="B30" s="24" t="s">
        <v>151</v>
      </c>
      <c r="C30" s="236"/>
      <c r="D30" s="237"/>
      <c r="E30" s="7"/>
      <c r="F30" s="7"/>
      <c r="G30" s="7"/>
      <c r="H30" s="7"/>
      <c r="I30" s="7"/>
      <c r="J30" s="7"/>
      <c r="L30" s="7"/>
      <c r="M30" s="7"/>
      <c r="N30" s="7"/>
      <c r="O30" s="7"/>
      <c r="P30" s="7"/>
      <c r="Q30" s="7"/>
      <c r="R30" s="7"/>
      <c r="S30" s="7"/>
      <c r="T30" s="7"/>
      <c r="U30" s="7"/>
      <c r="V30" s="7"/>
      <c r="W30" s="7"/>
      <c r="X30" s="7"/>
      <c r="Y30" s="7"/>
      <c r="Z30" s="7"/>
      <c r="AA30" s="11" t="s">
        <v>167</v>
      </c>
    </row>
    <row r="31" spans="1:27" ht="12.75">
      <c r="A31" s="7"/>
      <c r="B31" s="22" t="s">
        <v>153</v>
      </c>
      <c r="C31" s="234"/>
      <c r="D31" s="235"/>
      <c r="E31" s="7"/>
      <c r="F31" s="7"/>
      <c r="G31" s="7"/>
      <c r="H31" s="7"/>
      <c r="I31" s="7"/>
      <c r="J31" s="7"/>
      <c r="L31" s="7"/>
      <c r="M31" s="7"/>
      <c r="N31" s="7"/>
      <c r="O31" s="7"/>
      <c r="P31" s="7"/>
      <c r="Q31" s="7"/>
      <c r="R31" s="7"/>
      <c r="S31" s="7"/>
      <c r="T31" s="7"/>
      <c r="U31" s="7"/>
      <c r="V31" s="7"/>
      <c r="W31" s="7"/>
      <c r="X31" s="7"/>
      <c r="Y31" s="7"/>
      <c r="Z31" s="7"/>
      <c r="AA31" s="11" t="s">
        <v>168</v>
      </c>
    </row>
    <row r="32" spans="1:27" ht="13.5" thickBot="1">
      <c r="A32" s="7"/>
      <c r="B32" s="23" t="s">
        <v>4</v>
      </c>
      <c r="C32" s="238"/>
      <c r="D32" s="239"/>
      <c r="E32" s="7"/>
      <c r="F32" s="7"/>
      <c r="G32" s="7"/>
      <c r="H32" s="7"/>
      <c r="I32" s="7"/>
      <c r="J32" s="7"/>
      <c r="L32" s="7"/>
      <c r="M32" s="7"/>
      <c r="N32" s="7"/>
      <c r="O32" s="7"/>
      <c r="P32" s="7"/>
      <c r="Q32" s="7"/>
      <c r="R32" s="7"/>
      <c r="S32" s="7"/>
      <c r="T32" s="7"/>
      <c r="U32" s="7"/>
      <c r="V32" s="7"/>
      <c r="W32" s="7"/>
      <c r="X32" s="7"/>
      <c r="Y32" s="7"/>
      <c r="Z32" s="7"/>
      <c r="AA32" s="11" t="s">
        <v>169</v>
      </c>
    </row>
    <row r="33" spans="1:27" ht="12.75">
      <c r="A33" s="7"/>
      <c r="B33" s="21" t="s">
        <v>147</v>
      </c>
      <c r="C33" s="240"/>
      <c r="D33" s="241"/>
      <c r="E33" s="7"/>
      <c r="F33" s="7"/>
      <c r="G33" s="7"/>
      <c r="H33" s="7"/>
      <c r="I33" s="7"/>
      <c r="J33" s="7"/>
      <c r="L33" s="7"/>
      <c r="M33" s="7"/>
      <c r="N33" s="7"/>
      <c r="O33" s="7"/>
      <c r="P33" s="7"/>
      <c r="Q33" s="7"/>
      <c r="R33" s="7"/>
      <c r="S33" s="7"/>
      <c r="T33" s="7"/>
      <c r="U33" s="7"/>
      <c r="V33" s="7"/>
      <c r="W33" s="7"/>
      <c r="X33" s="7"/>
      <c r="Y33" s="7"/>
      <c r="Z33" s="7"/>
      <c r="AA33" s="11" t="s">
        <v>170</v>
      </c>
    </row>
    <row r="34" spans="1:27" ht="12.75">
      <c r="A34" s="7"/>
      <c r="B34" s="22" t="s">
        <v>149</v>
      </c>
      <c r="C34" s="234"/>
      <c r="D34" s="235"/>
      <c r="E34" s="7"/>
      <c r="F34" s="7"/>
      <c r="G34" s="7"/>
      <c r="H34" s="7"/>
      <c r="I34" s="7"/>
      <c r="J34" s="7"/>
      <c r="L34" s="7"/>
      <c r="M34" s="7"/>
      <c r="N34" s="7"/>
      <c r="O34" s="7"/>
      <c r="P34" s="7"/>
      <c r="Q34" s="7"/>
      <c r="R34" s="7"/>
      <c r="S34" s="7"/>
      <c r="T34" s="7"/>
      <c r="U34" s="7"/>
      <c r="V34" s="7"/>
      <c r="W34" s="7"/>
      <c r="X34" s="7"/>
      <c r="Y34" s="7"/>
      <c r="Z34" s="7"/>
      <c r="AA34" s="11" t="s">
        <v>171</v>
      </c>
    </row>
    <row r="35" spans="1:27" ht="12.75">
      <c r="A35" s="7"/>
      <c r="B35" s="22" t="s">
        <v>151</v>
      </c>
      <c r="C35" s="236"/>
      <c r="D35" s="237"/>
      <c r="E35" s="7"/>
      <c r="F35" s="7"/>
      <c r="G35" s="7"/>
      <c r="H35" s="7"/>
      <c r="I35" s="7"/>
      <c r="J35" s="7"/>
      <c r="L35" s="7"/>
      <c r="M35" s="7"/>
      <c r="N35" s="7"/>
      <c r="O35" s="7"/>
      <c r="P35" s="7"/>
      <c r="Q35" s="7"/>
      <c r="R35" s="7"/>
      <c r="S35" s="7"/>
      <c r="T35" s="7"/>
      <c r="U35" s="7"/>
      <c r="V35" s="7"/>
      <c r="W35" s="7"/>
      <c r="X35" s="7"/>
      <c r="Y35" s="7"/>
      <c r="Z35" s="7"/>
      <c r="AA35" s="11" t="s">
        <v>172</v>
      </c>
    </row>
    <row r="36" spans="1:27" ht="12.75">
      <c r="A36" s="7"/>
      <c r="B36" s="22" t="s">
        <v>153</v>
      </c>
      <c r="C36" s="234"/>
      <c r="D36" s="235"/>
      <c r="E36" s="7"/>
      <c r="F36" s="7"/>
      <c r="G36" s="7"/>
      <c r="H36" s="7"/>
      <c r="I36" s="7"/>
      <c r="J36" s="7"/>
      <c r="L36" s="7"/>
      <c r="M36" s="7"/>
      <c r="N36" s="7"/>
      <c r="O36" s="7"/>
      <c r="P36" s="7"/>
      <c r="Q36" s="7"/>
      <c r="R36" s="7"/>
      <c r="S36" s="7"/>
      <c r="T36" s="7"/>
      <c r="U36" s="7"/>
      <c r="V36" s="7"/>
      <c r="W36" s="7"/>
      <c r="X36" s="7"/>
      <c r="Y36" s="7"/>
      <c r="Z36" s="7"/>
      <c r="AA36" s="11" t="s">
        <v>173</v>
      </c>
    </row>
    <row r="37" spans="1:27" ht="13.5" thickBot="1">
      <c r="A37" s="7"/>
      <c r="B37" s="23" t="s">
        <v>4</v>
      </c>
      <c r="C37" s="238"/>
      <c r="D37" s="239"/>
      <c r="E37" s="7"/>
      <c r="F37" s="7"/>
      <c r="G37" s="7"/>
      <c r="H37" s="7"/>
      <c r="I37" s="7"/>
      <c r="J37" s="7"/>
      <c r="L37" s="7"/>
      <c r="M37" s="7"/>
      <c r="N37" s="7"/>
      <c r="O37" s="7"/>
      <c r="P37" s="7"/>
      <c r="Q37" s="7"/>
      <c r="R37" s="7"/>
      <c r="S37" s="7"/>
      <c r="T37" s="7"/>
      <c r="U37" s="7"/>
      <c r="V37" s="7"/>
      <c r="W37" s="7"/>
      <c r="X37" s="7"/>
      <c r="Y37" s="7"/>
      <c r="Z37" s="7"/>
      <c r="AA37" s="11" t="s">
        <v>174</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175</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176</v>
      </c>
    </row>
    <row r="40" spans="1:27" ht="12.75">
      <c r="A40" s="7"/>
      <c r="B40" s="7"/>
      <c r="C40" s="6" t="s">
        <v>432</v>
      </c>
      <c r="D40" s="25"/>
      <c r="E40" s="7"/>
      <c r="F40" s="7"/>
      <c r="G40" s="7"/>
      <c r="H40" s="7"/>
      <c r="I40" s="7"/>
      <c r="J40" s="7"/>
      <c r="L40" s="7"/>
      <c r="M40" s="7"/>
      <c r="N40" s="7"/>
      <c r="O40" s="7"/>
      <c r="P40" s="7"/>
      <c r="Q40" s="7"/>
      <c r="R40" s="7"/>
      <c r="S40" s="7"/>
      <c r="T40" s="7"/>
      <c r="U40" s="7"/>
      <c r="V40" s="7"/>
      <c r="W40" s="7"/>
      <c r="X40" s="7"/>
      <c r="Y40" s="7"/>
      <c r="Z40" s="7"/>
      <c r="AA40" s="11" t="s">
        <v>177</v>
      </c>
    </row>
    <row r="41" spans="1:27" ht="12.75">
      <c r="A41" s="7"/>
      <c r="B41" s="7"/>
      <c r="C41" s="6" t="s">
        <v>433</v>
      </c>
      <c r="D41" s="7"/>
      <c r="E41" s="7"/>
      <c r="F41" s="7"/>
      <c r="G41" s="7"/>
      <c r="H41" s="7"/>
      <c r="I41" s="7"/>
      <c r="J41" s="7"/>
      <c r="L41" s="7"/>
      <c r="M41" s="7"/>
      <c r="N41" s="7"/>
      <c r="O41" s="7"/>
      <c r="P41" s="7"/>
      <c r="Q41" s="7"/>
      <c r="R41" s="7"/>
      <c r="S41" s="7"/>
      <c r="T41" s="7"/>
      <c r="U41" s="7"/>
      <c r="V41" s="7"/>
      <c r="W41" s="7"/>
      <c r="X41" s="7"/>
      <c r="Y41" s="7"/>
      <c r="Z41" s="7"/>
      <c r="AA41" s="11" t="s">
        <v>178</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179</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180</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181</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59"/>
  <sheetViews>
    <sheetView workbookViewId="0" topLeftCell="A1">
      <selection activeCell="B1" sqref="B1"/>
    </sheetView>
  </sheetViews>
  <sheetFormatPr defaultColWidth="11.421875" defaultRowHeight="12.75"/>
  <cols>
    <col min="1" max="1" width="3.00390625" style="32" customWidth="1"/>
    <col min="2" max="2" width="46.57421875" style="92" customWidth="1"/>
    <col min="3" max="13" width="8.140625" style="92" customWidth="1"/>
    <col min="14" max="16384" width="9.140625" style="92" customWidth="1"/>
  </cols>
  <sheetData>
    <row r="1" spans="1:13" s="77" customFormat="1" ht="12.75" thickBot="1">
      <c r="A1" s="44" t="s">
        <v>71</v>
      </c>
      <c r="C1" s="92"/>
      <c r="D1" s="30"/>
      <c r="E1" s="92"/>
      <c r="F1" s="92"/>
      <c r="G1" s="92"/>
      <c r="H1" s="92"/>
      <c r="I1" s="92"/>
      <c r="J1" s="92"/>
      <c r="K1" s="92"/>
      <c r="L1" s="92"/>
      <c r="M1" s="92"/>
    </row>
    <row r="2" spans="1:13" s="77" customFormat="1" ht="12">
      <c r="A2" s="374" t="s">
        <v>78</v>
      </c>
      <c r="B2" s="378" t="s">
        <v>350</v>
      </c>
      <c r="C2" s="379"/>
      <c r="D2" s="379"/>
      <c r="E2" s="379"/>
      <c r="F2" s="379"/>
      <c r="G2" s="379"/>
      <c r="H2" s="379"/>
      <c r="I2" s="379"/>
      <c r="J2" s="379"/>
      <c r="K2" s="379"/>
      <c r="L2" s="379"/>
      <c r="M2" s="380"/>
    </row>
    <row r="3" spans="1:13" s="77" customFormat="1" ht="12">
      <c r="A3" s="358"/>
      <c r="B3" s="364" t="s">
        <v>483</v>
      </c>
      <c r="C3" s="254"/>
      <c r="D3" s="254"/>
      <c r="E3" s="254"/>
      <c r="F3" s="254"/>
      <c r="G3" s="254"/>
      <c r="H3" s="254"/>
      <c r="I3" s="254"/>
      <c r="J3" s="254"/>
      <c r="K3" s="254"/>
      <c r="L3" s="254"/>
      <c r="M3" s="255"/>
    </row>
    <row r="4" spans="1:13" s="77" customFormat="1" ht="12">
      <c r="A4" s="358"/>
      <c r="B4" s="364" t="s">
        <v>485</v>
      </c>
      <c r="C4" s="254"/>
      <c r="D4" s="254"/>
      <c r="E4" s="254"/>
      <c r="F4" s="254"/>
      <c r="G4" s="254"/>
      <c r="H4" s="254"/>
      <c r="I4" s="254"/>
      <c r="J4" s="254"/>
      <c r="K4" s="254"/>
      <c r="L4" s="254"/>
      <c r="M4" s="255"/>
    </row>
    <row r="5" spans="1:13" s="77" customFormat="1" ht="25.5" customHeight="1">
      <c r="A5" s="360"/>
      <c r="B5" s="375" t="s">
        <v>484</v>
      </c>
      <c r="C5" s="376"/>
      <c r="D5" s="376"/>
      <c r="E5" s="376"/>
      <c r="F5" s="376"/>
      <c r="G5" s="376"/>
      <c r="H5" s="376"/>
      <c r="I5" s="376"/>
      <c r="J5" s="376"/>
      <c r="K5" s="376"/>
      <c r="L5" s="376"/>
      <c r="M5" s="377"/>
    </row>
    <row r="6" spans="1:13" s="77" customFormat="1" ht="12">
      <c r="A6" s="357" t="s">
        <v>77</v>
      </c>
      <c r="B6" s="371" t="s">
        <v>44</v>
      </c>
      <c r="C6" s="372"/>
      <c r="D6" s="372"/>
      <c r="E6" s="372"/>
      <c r="F6" s="372"/>
      <c r="G6" s="372"/>
      <c r="H6" s="372"/>
      <c r="I6" s="372"/>
      <c r="J6" s="372"/>
      <c r="K6" s="372"/>
      <c r="L6" s="372"/>
      <c r="M6" s="373"/>
    </row>
    <row r="7" spans="1:13" s="77" customFormat="1" ht="12">
      <c r="A7" s="358"/>
      <c r="B7" s="364" t="s">
        <v>469</v>
      </c>
      <c r="C7" s="254"/>
      <c r="D7" s="254"/>
      <c r="E7" s="254"/>
      <c r="F7" s="254"/>
      <c r="G7" s="254"/>
      <c r="H7" s="254"/>
      <c r="I7" s="254"/>
      <c r="J7" s="254"/>
      <c r="K7" s="254"/>
      <c r="L7" s="254"/>
      <c r="M7" s="255"/>
    </row>
    <row r="8" spans="1:13" s="77" customFormat="1" ht="12">
      <c r="A8" s="360"/>
      <c r="B8" s="365"/>
      <c r="C8" s="366"/>
      <c r="D8" s="366"/>
      <c r="E8" s="366"/>
      <c r="F8" s="366"/>
      <c r="G8" s="366"/>
      <c r="H8" s="366"/>
      <c r="I8" s="366"/>
      <c r="J8" s="366"/>
      <c r="K8" s="366"/>
      <c r="L8" s="366"/>
      <c r="M8" s="367"/>
    </row>
    <row r="9" spans="1:13" s="77" customFormat="1" ht="12">
      <c r="A9" s="358" t="s">
        <v>76</v>
      </c>
      <c r="B9" s="371" t="s">
        <v>37</v>
      </c>
      <c r="C9" s="372"/>
      <c r="D9" s="372"/>
      <c r="E9" s="372"/>
      <c r="F9" s="372"/>
      <c r="G9" s="372"/>
      <c r="H9" s="372"/>
      <c r="I9" s="372"/>
      <c r="J9" s="372"/>
      <c r="K9" s="372"/>
      <c r="L9" s="372"/>
      <c r="M9" s="373"/>
    </row>
    <row r="10" spans="1:13" s="77" customFormat="1" ht="12">
      <c r="A10" s="358"/>
      <c r="B10" s="364" t="s">
        <v>469</v>
      </c>
      <c r="C10" s="254"/>
      <c r="D10" s="254"/>
      <c r="E10" s="254"/>
      <c r="F10" s="254"/>
      <c r="G10" s="254"/>
      <c r="H10" s="254"/>
      <c r="I10" s="254"/>
      <c r="J10" s="254"/>
      <c r="K10" s="254"/>
      <c r="L10" s="254"/>
      <c r="M10" s="255"/>
    </row>
    <row r="11" spans="1:13" s="77" customFormat="1" ht="12">
      <c r="A11" s="360"/>
      <c r="B11" s="365"/>
      <c r="C11" s="366"/>
      <c r="D11" s="366"/>
      <c r="E11" s="366"/>
      <c r="F11" s="366"/>
      <c r="G11" s="366"/>
      <c r="H11" s="366"/>
      <c r="I11" s="366"/>
      <c r="J11" s="366"/>
      <c r="K11" s="366"/>
      <c r="L11" s="366"/>
      <c r="M11" s="367"/>
    </row>
    <row r="12" spans="1:13" s="77" customFormat="1" ht="12">
      <c r="A12" s="357" t="s">
        <v>81</v>
      </c>
      <c r="B12" s="371" t="s">
        <v>290</v>
      </c>
      <c r="C12" s="372"/>
      <c r="D12" s="372"/>
      <c r="E12" s="372"/>
      <c r="F12" s="372"/>
      <c r="G12" s="372"/>
      <c r="H12" s="372"/>
      <c r="I12" s="372"/>
      <c r="J12" s="372"/>
      <c r="K12" s="372"/>
      <c r="L12" s="372"/>
      <c r="M12" s="373"/>
    </row>
    <row r="13" spans="1:13" s="77" customFormat="1" ht="12">
      <c r="A13" s="358"/>
      <c r="B13" s="364" t="s">
        <v>470</v>
      </c>
      <c r="C13" s="254"/>
      <c r="D13" s="254"/>
      <c r="E13" s="254"/>
      <c r="F13" s="254"/>
      <c r="G13" s="254"/>
      <c r="H13" s="254"/>
      <c r="I13" s="254"/>
      <c r="J13" s="254"/>
      <c r="K13" s="254"/>
      <c r="L13" s="254"/>
      <c r="M13" s="255"/>
    </row>
    <row r="14" spans="1:13" s="77" customFormat="1" ht="12">
      <c r="A14" s="360"/>
      <c r="B14" s="365"/>
      <c r="C14" s="366"/>
      <c r="D14" s="366"/>
      <c r="E14" s="366"/>
      <c r="F14" s="366"/>
      <c r="G14" s="366"/>
      <c r="H14" s="366"/>
      <c r="I14" s="366"/>
      <c r="J14" s="366"/>
      <c r="K14" s="366"/>
      <c r="L14" s="366"/>
      <c r="M14" s="367"/>
    </row>
    <row r="15" spans="1:13" s="77" customFormat="1" ht="12">
      <c r="A15" s="358" t="s">
        <v>75</v>
      </c>
      <c r="B15" s="371" t="s">
        <v>96</v>
      </c>
      <c r="C15" s="372"/>
      <c r="D15" s="372"/>
      <c r="E15" s="372"/>
      <c r="F15" s="372"/>
      <c r="G15" s="372"/>
      <c r="H15" s="372"/>
      <c r="I15" s="372"/>
      <c r="J15" s="372"/>
      <c r="K15" s="372"/>
      <c r="L15" s="372"/>
      <c r="M15" s="373"/>
    </row>
    <row r="16" spans="1:13" s="77" customFormat="1" ht="12">
      <c r="A16" s="358"/>
      <c r="B16" s="364" t="s">
        <v>487</v>
      </c>
      <c r="C16" s="254"/>
      <c r="D16" s="254"/>
      <c r="E16" s="254"/>
      <c r="F16" s="254"/>
      <c r="G16" s="254"/>
      <c r="H16" s="254"/>
      <c r="I16" s="254"/>
      <c r="J16" s="254"/>
      <c r="K16" s="254"/>
      <c r="L16" s="254"/>
      <c r="M16" s="255"/>
    </row>
    <row r="17" spans="1:13" s="77" customFormat="1" ht="12">
      <c r="A17" s="358"/>
      <c r="B17" s="364" t="s">
        <v>486</v>
      </c>
      <c r="C17" s="254"/>
      <c r="D17" s="254"/>
      <c r="E17" s="254"/>
      <c r="F17" s="254"/>
      <c r="G17" s="254"/>
      <c r="H17" s="254"/>
      <c r="I17" s="254"/>
      <c r="J17" s="254"/>
      <c r="K17" s="254"/>
      <c r="L17" s="254"/>
      <c r="M17" s="255"/>
    </row>
    <row r="18" spans="1:13" s="77" customFormat="1" ht="12">
      <c r="A18" s="360"/>
      <c r="B18" s="365" t="s">
        <v>488</v>
      </c>
      <c r="C18" s="366"/>
      <c r="D18" s="366"/>
      <c r="E18" s="366"/>
      <c r="F18" s="366"/>
      <c r="G18" s="366"/>
      <c r="H18" s="366"/>
      <c r="I18" s="366"/>
      <c r="J18" s="366"/>
      <c r="K18" s="366"/>
      <c r="L18" s="366"/>
      <c r="M18" s="367"/>
    </row>
    <row r="19" spans="1:13" s="77" customFormat="1" ht="12">
      <c r="A19" s="233"/>
      <c r="B19" s="365" t="s">
        <v>489</v>
      </c>
      <c r="C19" s="366"/>
      <c r="D19" s="366"/>
      <c r="E19" s="366"/>
      <c r="F19" s="366"/>
      <c r="G19" s="366"/>
      <c r="H19" s="366"/>
      <c r="I19" s="366"/>
      <c r="J19" s="366"/>
      <c r="K19" s="366"/>
      <c r="L19" s="366"/>
      <c r="M19" s="367"/>
    </row>
    <row r="20" spans="1:13" s="77" customFormat="1" ht="12">
      <c r="A20" s="357" t="s">
        <v>74</v>
      </c>
      <c r="B20" s="371" t="s">
        <v>287</v>
      </c>
      <c r="C20" s="372"/>
      <c r="D20" s="372"/>
      <c r="E20" s="372"/>
      <c r="F20" s="372"/>
      <c r="G20" s="372"/>
      <c r="H20" s="372"/>
      <c r="I20" s="372"/>
      <c r="J20" s="372"/>
      <c r="K20" s="372"/>
      <c r="L20" s="372"/>
      <c r="M20" s="373"/>
    </row>
    <row r="21" spans="1:13" s="77" customFormat="1" ht="12">
      <c r="A21" s="358"/>
      <c r="B21" s="364" t="s">
        <v>471</v>
      </c>
      <c r="C21" s="254"/>
      <c r="D21" s="254"/>
      <c r="E21" s="254"/>
      <c r="F21" s="254"/>
      <c r="G21" s="254"/>
      <c r="H21" s="254"/>
      <c r="I21" s="254"/>
      <c r="J21" s="254"/>
      <c r="K21" s="254"/>
      <c r="L21" s="254"/>
      <c r="M21" s="255"/>
    </row>
    <row r="22" spans="1:13" s="77" customFormat="1" ht="12">
      <c r="A22" s="360"/>
      <c r="B22" s="365"/>
      <c r="C22" s="366"/>
      <c r="D22" s="366"/>
      <c r="E22" s="366"/>
      <c r="F22" s="366"/>
      <c r="G22" s="366"/>
      <c r="H22" s="366"/>
      <c r="I22" s="366"/>
      <c r="J22" s="366"/>
      <c r="K22" s="366"/>
      <c r="L22" s="366"/>
      <c r="M22" s="367"/>
    </row>
    <row r="23" spans="1:13" s="77" customFormat="1" ht="12">
      <c r="A23" s="358" t="s">
        <v>73</v>
      </c>
      <c r="B23" s="371" t="s">
        <v>292</v>
      </c>
      <c r="C23" s="372"/>
      <c r="D23" s="372"/>
      <c r="E23" s="372"/>
      <c r="F23" s="372"/>
      <c r="G23" s="372"/>
      <c r="H23" s="372"/>
      <c r="I23" s="372"/>
      <c r="J23" s="372"/>
      <c r="K23" s="372"/>
      <c r="L23" s="372"/>
      <c r="M23" s="373"/>
    </row>
    <row r="24" spans="1:13" s="77" customFormat="1" ht="12">
      <c r="A24" s="358"/>
      <c r="B24" s="364" t="s">
        <v>472</v>
      </c>
      <c r="C24" s="254"/>
      <c r="D24" s="254"/>
      <c r="E24" s="254"/>
      <c r="F24" s="254"/>
      <c r="G24" s="254"/>
      <c r="H24" s="254"/>
      <c r="I24" s="254"/>
      <c r="J24" s="254"/>
      <c r="K24" s="254"/>
      <c r="L24" s="254"/>
      <c r="M24" s="255"/>
    </row>
    <row r="25" spans="1:13" s="77" customFormat="1" ht="12">
      <c r="A25" s="360"/>
      <c r="B25" s="365"/>
      <c r="C25" s="366"/>
      <c r="D25" s="366"/>
      <c r="E25" s="366"/>
      <c r="F25" s="366"/>
      <c r="G25" s="366"/>
      <c r="H25" s="366"/>
      <c r="I25" s="366"/>
      <c r="J25" s="366"/>
      <c r="K25" s="366"/>
      <c r="L25" s="366"/>
      <c r="M25" s="367"/>
    </row>
    <row r="26" spans="1:13" s="77" customFormat="1" ht="12">
      <c r="A26" s="368" t="s">
        <v>72</v>
      </c>
      <c r="B26" s="371" t="s">
        <v>295</v>
      </c>
      <c r="C26" s="372"/>
      <c r="D26" s="372"/>
      <c r="E26" s="372"/>
      <c r="F26" s="372"/>
      <c r="G26" s="372"/>
      <c r="H26" s="372"/>
      <c r="I26" s="372"/>
      <c r="J26" s="372"/>
      <c r="K26" s="372"/>
      <c r="L26" s="372"/>
      <c r="M26" s="373"/>
    </row>
    <row r="27" spans="1:13" s="77" customFormat="1" ht="12">
      <c r="A27" s="369"/>
      <c r="B27" s="364" t="s">
        <v>447</v>
      </c>
      <c r="C27" s="254"/>
      <c r="D27" s="254"/>
      <c r="E27" s="254"/>
      <c r="F27" s="254"/>
      <c r="G27" s="254"/>
      <c r="H27" s="254"/>
      <c r="I27" s="254"/>
      <c r="J27" s="254"/>
      <c r="K27" s="254"/>
      <c r="L27" s="254"/>
      <c r="M27" s="255"/>
    </row>
    <row r="28" spans="1:13" s="77" customFormat="1" ht="12">
      <c r="A28" s="370"/>
      <c r="B28" s="365"/>
      <c r="C28" s="366"/>
      <c r="D28" s="366"/>
      <c r="E28" s="366"/>
      <c r="F28" s="366"/>
      <c r="G28" s="366"/>
      <c r="H28" s="366"/>
      <c r="I28" s="366"/>
      <c r="J28" s="366"/>
      <c r="K28" s="366"/>
      <c r="L28" s="366"/>
      <c r="M28" s="367"/>
    </row>
    <row r="29" spans="1:13" s="77" customFormat="1" ht="12">
      <c r="A29" s="357" t="s">
        <v>288</v>
      </c>
      <c r="B29" s="371" t="s">
        <v>95</v>
      </c>
      <c r="C29" s="372"/>
      <c r="D29" s="372"/>
      <c r="E29" s="372"/>
      <c r="F29" s="372"/>
      <c r="G29" s="372"/>
      <c r="H29" s="372"/>
      <c r="I29" s="372"/>
      <c r="J29" s="372"/>
      <c r="K29" s="372"/>
      <c r="L29" s="372"/>
      <c r="M29" s="373"/>
    </row>
    <row r="30" spans="1:13" s="77" customFormat="1" ht="12">
      <c r="A30" s="358"/>
      <c r="B30" s="364" t="s">
        <v>447</v>
      </c>
      <c r="C30" s="254"/>
      <c r="D30" s="254"/>
      <c r="E30" s="254"/>
      <c r="F30" s="254"/>
      <c r="G30" s="254"/>
      <c r="H30" s="254"/>
      <c r="I30" s="254"/>
      <c r="J30" s="254"/>
      <c r="K30" s="254"/>
      <c r="L30" s="254"/>
      <c r="M30" s="255"/>
    </row>
    <row r="31" spans="1:13" s="77" customFormat="1" ht="12">
      <c r="A31" s="360"/>
      <c r="B31" s="365"/>
      <c r="C31" s="366"/>
      <c r="D31" s="366"/>
      <c r="E31" s="366"/>
      <c r="F31" s="366"/>
      <c r="G31" s="366"/>
      <c r="H31" s="366"/>
      <c r="I31" s="366"/>
      <c r="J31" s="366"/>
      <c r="K31" s="366"/>
      <c r="L31" s="366"/>
      <c r="M31" s="367"/>
    </row>
    <row r="32" spans="1:13" s="159" customFormat="1" ht="13.5" customHeight="1">
      <c r="A32" s="358" t="s">
        <v>289</v>
      </c>
      <c r="B32" s="371" t="s">
        <v>91</v>
      </c>
      <c r="C32" s="372"/>
      <c r="D32" s="372"/>
      <c r="E32" s="372"/>
      <c r="F32" s="372"/>
      <c r="G32" s="372"/>
      <c r="H32" s="372"/>
      <c r="I32" s="372"/>
      <c r="J32" s="372"/>
      <c r="K32" s="372"/>
      <c r="L32" s="372"/>
      <c r="M32" s="373"/>
    </row>
    <row r="33" spans="1:13" ht="12.75" customHeight="1">
      <c r="A33" s="358"/>
      <c r="B33" s="364" t="s">
        <v>447</v>
      </c>
      <c r="C33" s="254"/>
      <c r="D33" s="254"/>
      <c r="E33" s="254"/>
      <c r="F33" s="254"/>
      <c r="G33" s="254"/>
      <c r="H33" s="254"/>
      <c r="I33" s="254"/>
      <c r="J33" s="254"/>
      <c r="K33" s="254"/>
      <c r="L33" s="254"/>
      <c r="M33" s="255"/>
    </row>
    <row r="34" spans="1:13" ht="12">
      <c r="A34" s="360"/>
      <c r="B34" s="365"/>
      <c r="C34" s="366"/>
      <c r="D34" s="366"/>
      <c r="E34" s="366"/>
      <c r="F34" s="366"/>
      <c r="G34" s="366"/>
      <c r="H34" s="366"/>
      <c r="I34" s="366"/>
      <c r="J34" s="366"/>
      <c r="K34" s="366"/>
      <c r="L34" s="366"/>
      <c r="M34" s="367"/>
    </row>
    <row r="35" spans="1:13" ht="12">
      <c r="A35" s="357" t="s">
        <v>293</v>
      </c>
      <c r="B35" s="371" t="s">
        <v>338</v>
      </c>
      <c r="C35" s="372"/>
      <c r="D35" s="372"/>
      <c r="E35" s="372"/>
      <c r="F35" s="372"/>
      <c r="G35" s="372"/>
      <c r="H35" s="372"/>
      <c r="I35" s="372"/>
      <c r="J35" s="372"/>
      <c r="K35" s="372"/>
      <c r="L35" s="372"/>
      <c r="M35" s="373"/>
    </row>
    <row r="36" spans="1:13" ht="12">
      <c r="A36" s="358"/>
      <c r="B36" s="364" t="s">
        <v>447</v>
      </c>
      <c r="C36" s="254"/>
      <c r="D36" s="254"/>
      <c r="E36" s="254"/>
      <c r="F36" s="254"/>
      <c r="G36" s="254"/>
      <c r="H36" s="254"/>
      <c r="I36" s="254"/>
      <c r="J36" s="254"/>
      <c r="K36" s="254"/>
      <c r="L36" s="254"/>
      <c r="M36" s="255"/>
    </row>
    <row r="37" spans="1:13" ht="12">
      <c r="A37" s="360"/>
      <c r="B37" s="365"/>
      <c r="C37" s="366"/>
      <c r="D37" s="366"/>
      <c r="E37" s="366"/>
      <c r="F37" s="366"/>
      <c r="G37" s="366"/>
      <c r="H37" s="366"/>
      <c r="I37" s="366"/>
      <c r="J37" s="366"/>
      <c r="K37" s="366"/>
      <c r="L37" s="366"/>
      <c r="M37" s="367"/>
    </row>
    <row r="38" spans="1:13" ht="12.75" customHeight="1">
      <c r="A38" s="357" t="s">
        <v>320</v>
      </c>
      <c r="B38" s="361" t="s">
        <v>322</v>
      </c>
      <c r="C38" s="362"/>
      <c r="D38" s="362"/>
      <c r="E38" s="362"/>
      <c r="F38" s="362"/>
      <c r="G38" s="362"/>
      <c r="H38" s="362"/>
      <c r="I38" s="362"/>
      <c r="J38" s="362"/>
      <c r="K38" s="362"/>
      <c r="L38" s="362"/>
      <c r="M38" s="363"/>
    </row>
    <row r="39" spans="1:13" ht="12">
      <c r="A39" s="358"/>
      <c r="B39" s="364" t="s">
        <v>447</v>
      </c>
      <c r="C39" s="254"/>
      <c r="D39" s="254"/>
      <c r="E39" s="254"/>
      <c r="F39" s="254"/>
      <c r="G39" s="254"/>
      <c r="H39" s="254"/>
      <c r="I39" s="254"/>
      <c r="J39" s="254"/>
      <c r="K39" s="254"/>
      <c r="L39" s="254"/>
      <c r="M39" s="255"/>
    </row>
    <row r="40" spans="1:13" ht="12.75" thickBot="1">
      <c r="A40" s="359"/>
      <c r="B40" s="287"/>
      <c r="C40" s="287"/>
      <c r="D40" s="287"/>
      <c r="E40" s="287"/>
      <c r="F40" s="287"/>
      <c r="G40" s="287"/>
      <c r="H40" s="287"/>
      <c r="I40" s="287"/>
      <c r="J40" s="287"/>
      <c r="K40" s="287"/>
      <c r="L40" s="287"/>
      <c r="M40" s="288"/>
    </row>
    <row r="41" spans="1:13" ht="6.75" customHeight="1">
      <c r="A41" s="166"/>
      <c r="B41" s="167"/>
      <c r="C41" s="167"/>
      <c r="D41" s="167"/>
      <c r="E41" s="167"/>
      <c r="F41" s="167"/>
      <c r="G41" s="167"/>
      <c r="H41" s="167"/>
      <c r="I41" s="167"/>
      <c r="J41" s="167"/>
      <c r="K41" s="167"/>
      <c r="L41" s="167"/>
      <c r="M41" s="167"/>
    </row>
    <row r="42" spans="1:13" ht="12.75" thickBot="1">
      <c r="A42" s="63" t="s">
        <v>199</v>
      </c>
      <c r="B42" s="63"/>
      <c r="C42" s="62"/>
      <c r="D42" s="62"/>
      <c r="E42" s="62"/>
      <c r="F42" s="151"/>
      <c r="G42" s="151"/>
      <c r="H42" s="151"/>
      <c r="I42" s="151"/>
      <c r="J42" s="151"/>
      <c r="K42" s="151"/>
      <c r="L42" s="151"/>
      <c r="M42" s="151"/>
    </row>
    <row r="43" spans="1:13" ht="12" customHeight="1">
      <c r="A43" s="303" t="s">
        <v>268</v>
      </c>
      <c r="B43" s="305"/>
      <c r="C43" s="348"/>
      <c r="D43" s="306"/>
      <c r="E43" s="306"/>
      <c r="F43" s="306"/>
      <c r="G43" s="306"/>
      <c r="H43" s="306"/>
      <c r="I43" s="306"/>
      <c r="J43" s="306"/>
      <c r="K43" s="306"/>
      <c r="L43" s="306"/>
      <c r="M43" s="307"/>
    </row>
    <row r="44" spans="1:13" ht="12" customHeight="1">
      <c r="A44" s="353" t="s">
        <v>267</v>
      </c>
      <c r="B44" s="354"/>
      <c r="C44" s="365"/>
      <c r="D44" s="366"/>
      <c r="E44" s="366"/>
      <c r="F44" s="366"/>
      <c r="G44" s="366"/>
      <c r="H44" s="366"/>
      <c r="I44" s="366"/>
      <c r="J44" s="366"/>
      <c r="K44" s="366"/>
      <c r="L44" s="366"/>
      <c r="M44" s="367"/>
    </row>
    <row r="45" spans="1:13" ht="12" customHeight="1">
      <c r="A45" s="353" t="s">
        <v>272</v>
      </c>
      <c r="B45" s="354"/>
      <c r="C45" s="349"/>
      <c r="D45" s="350"/>
      <c r="E45" s="350"/>
      <c r="F45" s="350"/>
      <c r="G45" s="350"/>
      <c r="H45" s="350"/>
      <c r="I45" s="350"/>
      <c r="J45" s="350"/>
      <c r="K45" s="350"/>
      <c r="L45" s="350"/>
      <c r="M45" s="351"/>
    </row>
    <row r="46" spans="1:13" ht="12.75" customHeight="1">
      <c r="A46" s="353" t="s">
        <v>291</v>
      </c>
      <c r="B46" s="354"/>
      <c r="C46" s="349"/>
      <c r="D46" s="350"/>
      <c r="E46" s="350"/>
      <c r="F46" s="350"/>
      <c r="G46" s="350"/>
      <c r="H46" s="350"/>
      <c r="I46" s="350"/>
      <c r="J46" s="350"/>
      <c r="K46" s="350"/>
      <c r="L46" s="350"/>
      <c r="M46" s="351"/>
    </row>
    <row r="47" spans="1:13" ht="12" customHeight="1">
      <c r="A47" s="353" t="s">
        <v>321</v>
      </c>
      <c r="B47" s="354"/>
      <c r="C47" s="365"/>
      <c r="D47" s="366"/>
      <c r="E47" s="366"/>
      <c r="F47" s="366"/>
      <c r="G47" s="366"/>
      <c r="H47" s="366"/>
      <c r="I47" s="366"/>
      <c r="J47" s="366"/>
      <c r="K47" s="366"/>
      <c r="L47" s="366"/>
      <c r="M47" s="367"/>
    </row>
    <row r="48" spans="1:13" ht="12" customHeight="1">
      <c r="A48" s="353" t="s">
        <v>422</v>
      </c>
      <c r="B48" s="354"/>
      <c r="C48" s="349"/>
      <c r="D48" s="350"/>
      <c r="E48" s="350"/>
      <c r="F48" s="350"/>
      <c r="G48" s="350"/>
      <c r="H48" s="350"/>
      <c r="I48" s="350"/>
      <c r="J48" s="350"/>
      <c r="K48" s="350"/>
      <c r="L48" s="350"/>
      <c r="M48" s="351"/>
    </row>
    <row r="49" spans="1:13" ht="12" customHeight="1">
      <c r="A49" s="353" t="s">
        <v>423</v>
      </c>
      <c r="B49" s="354"/>
      <c r="C49" s="365"/>
      <c r="D49" s="366"/>
      <c r="E49" s="366"/>
      <c r="F49" s="366"/>
      <c r="G49" s="366"/>
      <c r="H49" s="366"/>
      <c r="I49" s="366"/>
      <c r="J49" s="366"/>
      <c r="K49" s="366"/>
      <c r="L49" s="366"/>
      <c r="M49" s="367"/>
    </row>
    <row r="50" spans="1:13" ht="12" customHeight="1">
      <c r="A50" s="353" t="s">
        <v>294</v>
      </c>
      <c r="B50" s="354"/>
      <c r="C50" s="349"/>
      <c r="D50" s="350"/>
      <c r="E50" s="350"/>
      <c r="F50" s="350"/>
      <c r="G50" s="350"/>
      <c r="H50" s="350"/>
      <c r="I50" s="350"/>
      <c r="J50" s="350"/>
      <c r="K50" s="350"/>
      <c r="L50" s="350"/>
      <c r="M50" s="351"/>
    </row>
    <row r="51" spans="1:16" ht="12" customHeight="1">
      <c r="A51" s="353" t="s">
        <v>269</v>
      </c>
      <c r="B51" s="354"/>
      <c r="C51" s="349"/>
      <c r="D51" s="350"/>
      <c r="E51" s="350"/>
      <c r="F51" s="350"/>
      <c r="G51" s="350"/>
      <c r="H51" s="350"/>
      <c r="I51" s="350"/>
      <c r="J51" s="350"/>
      <c r="K51" s="350"/>
      <c r="L51" s="350"/>
      <c r="M51" s="351"/>
      <c r="N51" s="77"/>
      <c r="O51" s="77"/>
      <c r="P51" s="77"/>
    </row>
    <row r="52" spans="1:14" ht="12" customHeight="1">
      <c r="A52" s="353" t="s">
        <v>270</v>
      </c>
      <c r="B52" s="354"/>
      <c r="C52" s="349"/>
      <c r="D52" s="350"/>
      <c r="E52" s="350"/>
      <c r="F52" s="350"/>
      <c r="G52" s="350"/>
      <c r="H52" s="350"/>
      <c r="I52" s="350"/>
      <c r="J52" s="350"/>
      <c r="K52" s="350"/>
      <c r="L52" s="350"/>
      <c r="M52" s="351"/>
      <c r="N52" s="77"/>
    </row>
    <row r="53" spans="1:13" ht="12.75" customHeight="1">
      <c r="A53" s="353" t="s">
        <v>271</v>
      </c>
      <c r="B53" s="354"/>
      <c r="C53" s="349"/>
      <c r="D53" s="350"/>
      <c r="E53" s="350"/>
      <c r="F53" s="350"/>
      <c r="G53" s="350"/>
      <c r="H53" s="350"/>
      <c r="I53" s="350"/>
      <c r="J53" s="350"/>
      <c r="K53" s="350"/>
      <c r="L53" s="350"/>
      <c r="M53" s="351"/>
    </row>
    <row r="54" spans="1:13" ht="12.75" customHeight="1" thickBot="1">
      <c r="A54" s="355" t="s">
        <v>323</v>
      </c>
      <c r="B54" s="356"/>
      <c r="C54" s="345"/>
      <c r="D54" s="346"/>
      <c r="E54" s="346"/>
      <c r="F54" s="346"/>
      <c r="G54" s="346"/>
      <c r="H54" s="346"/>
      <c r="I54" s="346"/>
      <c r="J54" s="346"/>
      <c r="K54" s="346"/>
      <c r="L54" s="346"/>
      <c r="M54" s="347"/>
    </row>
    <row r="55" spans="1:13" ht="12.75" thickBot="1">
      <c r="A55" s="190" t="s">
        <v>258</v>
      </c>
      <c r="B55" s="190"/>
      <c r="C55" s="190"/>
      <c r="D55" s="190"/>
      <c r="E55" s="190"/>
      <c r="F55" s="190"/>
      <c r="G55" s="190"/>
      <c r="H55" s="190"/>
      <c r="I55" s="190"/>
      <c r="J55" s="190"/>
      <c r="K55" s="190"/>
      <c r="L55" s="190"/>
      <c r="M55" s="190"/>
    </row>
    <row r="56" spans="1:13" ht="12.75" customHeight="1">
      <c r="A56" s="187"/>
      <c r="B56" s="188"/>
      <c r="C56" s="188"/>
      <c r="D56" s="188"/>
      <c r="E56" s="188"/>
      <c r="F56" s="188"/>
      <c r="G56" s="188"/>
      <c r="H56" s="188"/>
      <c r="I56" s="188"/>
      <c r="J56" s="188"/>
      <c r="K56" s="188"/>
      <c r="L56" s="188"/>
      <c r="M56" s="189"/>
    </row>
    <row r="57" spans="1:13" ht="12.75" thickBot="1">
      <c r="A57" s="191"/>
      <c r="B57" s="192"/>
      <c r="C57" s="192"/>
      <c r="D57" s="192"/>
      <c r="E57" s="192"/>
      <c r="F57" s="192"/>
      <c r="G57" s="192"/>
      <c r="H57" s="192"/>
      <c r="I57" s="192"/>
      <c r="J57" s="192"/>
      <c r="K57" s="192"/>
      <c r="L57" s="192"/>
      <c r="M57" s="193"/>
    </row>
    <row r="58" spans="1:5" ht="12">
      <c r="A58" s="69"/>
      <c r="B58" s="69"/>
      <c r="C58" s="69"/>
      <c r="D58" s="69"/>
      <c r="E58" s="69"/>
    </row>
    <row r="59" ht="12">
      <c r="B59" s="92" t="s">
        <v>424</v>
      </c>
    </row>
  </sheetData>
  <sheetProtection/>
  <protectedRanges>
    <protectedRange sqref="B66 A67" name="Bereich1_1_1"/>
    <protectedRange sqref="B51:B54 B56 B58 B60:B65 A52:A66" name="Bereich1_1_1_1"/>
  </protectedRanges>
  <mergeCells count="75">
    <mergeCell ref="B19:M19"/>
    <mergeCell ref="C51:M51"/>
    <mergeCell ref="C54:M54"/>
    <mergeCell ref="C52:M52"/>
    <mergeCell ref="B2:M2"/>
    <mergeCell ref="B6:M6"/>
    <mergeCell ref="B9:M9"/>
    <mergeCell ref="B7:M7"/>
    <mergeCell ref="B4:M4"/>
    <mergeCell ref="B3:M3"/>
    <mergeCell ref="B17:M17"/>
    <mergeCell ref="B16:M16"/>
    <mergeCell ref="B11:M11"/>
    <mergeCell ref="B15:M15"/>
    <mergeCell ref="B12:M12"/>
    <mergeCell ref="B13:M13"/>
    <mergeCell ref="B23:M23"/>
    <mergeCell ref="B30:M30"/>
    <mergeCell ref="B25:M25"/>
    <mergeCell ref="B24:M24"/>
    <mergeCell ref="B29:M29"/>
    <mergeCell ref="A20:A22"/>
    <mergeCell ref="B20:M20"/>
    <mergeCell ref="B21:M21"/>
    <mergeCell ref="B22:M22"/>
    <mergeCell ref="B18:M18"/>
    <mergeCell ref="A2:A5"/>
    <mergeCell ref="A6:A8"/>
    <mergeCell ref="A9:A11"/>
    <mergeCell ref="A15:A18"/>
    <mergeCell ref="A12:A14"/>
    <mergeCell ref="B14:M14"/>
    <mergeCell ref="B10:M10"/>
    <mergeCell ref="B8:M8"/>
    <mergeCell ref="B5:M5"/>
    <mergeCell ref="B34:M34"/>
    <mergeCell ref="B35:M35"/>
    <mergeCell ref="B33:M33"/>
    <mergeCell ref="B31:M31"/>
    <mergeCell ref="B32:M32"/>
    <mergeCell ref="A23:A25"/>
    <mergeCell ref="C53:M53"/>
    <mergeCell ref="C44:M44"/>
    <mergeCell ref="A26:A28"/>
    <mergeCell ref="B28:M28"/>
    <mergeCell ref="B27:M27"/>
    <mergeCell ref="B26:M26"/>
    <mergeCell ref="A32:A34"/>
    <mergeCell ref="C50:M50"/>
    <mergeCell ref="A29:A31"/>
    <mergeCell ref="C43:M43"/>
    <mergeCell ref="C45:M45"/>
    <mergeCell ref="C47:M47"/>
    <mergeCell ref="C49:M49"/>
    <mergeCell ref="C46:M46"/>
    <mergeCell ref="C48:M48"/>
    <mergeCell ref="B40:M40"/>
    <mergeCell ref="A38:A40"/>
    <mergeCell ref="A35:A37"/>
    <mergeCell ref="B38:M38"/>
    <mergeCell ref="B39:M39"/>
    <mergeCell ref="B37:M37"/>
    <mergeCell ref="B36:M36"/>
    <mergeCell ref="A43:B43"/>
    <mergeCell ref="A44:B44"/>
    <mergeCell ref="A45:B45"/>
    <mergeCell ref="A46:B46"/>
    <mergeCell ref="A47:B47"/>
    <mergeCell ref="A48:B48"/>
    <mergeCell ref="A49:B49"/>
    <mergeCell ref="A50:B50"/>
    <mergeCell ref="A51:B51"/>
    <mergeCell ref="A52:B52"/>
    <mergeCell ref="A53:B53"/>
    <mergeCell ref="A54:B54"/>
  </mergeCells>
  <printOptions/>
  <pageMargins left="0.5511811023622047" right="0.5511811023622047" top="0.7874015748031497" bottom="0.7874015748031497" header="0.5118110236220472" footer="0.5118110236220472"/>
  <pageSetup horizontalDpi="600" verticalDpi="600" orientation="landscape" paperSize="9" scale="82" r:id="rId1"/>
  <rowBreaks count="1" manualBreakCount="1">
    <brk id="41" max="255" man="1"/>
  </rowBreaks>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A1" sqref="A1"/>
    </sheetView>
  </sheetViews>
  <sheetFormatPr defaultColWidth="11.421875" defaultRowHeight="12.75"/>
  <cols>
    <col min="1" max="1" width="2.00390625" style="4" customWidth="1"/>
    <col min="2" max="2" width="11.57421875" style="56" customWidth="1"/>
    <col min="3" max="3" width="35.57421875" style="49" customWidth="1"/>
    <col min="4" max="4" width="14.140625" style="49" customWidth="1"/>
    <col min="5" max="5" width="37.8515625" style="5" customWidth="1"/>
    <col min="6" max="6" width="23.8515625" style="5" customWidth="1"/>
    <col min="7" max="7" width="28.57421875" style="4" customWidth="1"/>
    <col min="8" max="8" width="10.28125" style="49" bestFit="1" customWidth="1"/>
    <col min="9" max="9" width="57.28125" style="5" bestFit="1" customWidth="1"/>
    <col min="10" max="16384" width="9.140625" style="4" customWidth="1"/>
  </cols>
  <sheetData>
    <row r="1" spans="2:5" ht="12">
      <c r="B1" s="53" t="s">
        <v>313</v>
      </c>
      <c r="C1" s="52"/>
      <c r="E1" s="1"/>
    </row>
    <row r="2" spans="2:5" ht="12.75" thickBot="1">
      <c r="B2" s="54"/>
      <c r="C2" s="52"/>
      <c r="D2" s="52"/>
      <c r="E2" s="1"/>
    </row>
    <row r="3" spans="2:3" s="49" customFormat="1" ht="20.25" customHeight="1">
      <c r="B3" s="64" t="s">
        <v>314</v>
      </c>
      <c r="C3" s="65" t="s">
        <v>315</v>
      </c>
    </row>
    <row r="4" spans="2:9" ht="12">
      <c r="B4" s="57" t="s">
        <v>305</v>
      </c>
      <c r="C4" s="55" t="s">
        <v>363</v>
      </c>
      <c r="E4" s="4"/>
      <c r="F4" s="4"/>
      <c r="H4" s="4"/>
      <c r="I4" s="4"/>
    </row>
    <row r="5" spans="2:9" ht="13.5">
      <c r="B5" s="57" t="s">
        <v>426</v>
      </c>
      <c r="C5" s="55" t="s">
        <v>425</v>
      </c>
      <c r="D5" s="4"/>
      <c r="E5" s="4"/>
      <c r="F5" s="4"/>
      <c r="H5" s="4"/>
      <c r="I5" s="4"/>
    </row>
    <row r="6" spans="2:9" ht="12">
      <c r="B6" s="57" t="s">
        <v>312</v>
      </c>
      <c r="C6" s="55" t="s">
        <v>365</v>
      </c>
      <c r="F6" s="4"/>
      <c r="H6" s="4"/>
      <c r="I6" s="4"/>
    </row>
    <row r="7" spans="2:9" ht="13.5">
      <c r="B7" s="57" t="s">
        <v>304</v>
      </c>
      <c r="C7" s="55" t="s">
        <v>352</v>
      </c>
      <c r="D7" s="4"/>
      <c r="E7" s="4"/>
      <c r="F7" s="4"/>
      <c r="H7" s="4"/>
      <c r="I7" s="4"/>
    </row>
    <row r="8" spans="2:9" ht="12">
      <c r="B8" s="57" t="s">
        <v>354</v>
      </c>
      <c r="C8" s="55" t="s">
        <v>362</v>
      </c>
      <c r="D8" s="4"/>
      <c r="E8" s="4"/>
      <c r="F8" s="4"/>
      <c r="H8" s="4"/>
      <c r="I8" s="4"/>
    </row>
    <row r="9" spans="2:3" ht="12">
      <c r="B9" s="57" t="s">
        <v>355</v>
      </c>
      <c r="C9" s="55" t="s">
        <v>317</v>
      </c>
    </row>
    <row r="10" spans="2:9" ht="13.5">
      <c r="B10" s="57" t="s">
        <v>428</v>
      </c>
      <c r="C10" s="55" t="s">
        <v>427</v>
      </c>
      <c r="D10" s="4"/>
      <c r="E10" s="4"/>
      <c r="F10" s="4"/>
      <c r="H10" s="4"/>
      <c r="I10" s="4"/>
    </row>
    <row r="11" spans="2:9" ht="13.5">
      <c r="B11" s="57" t="s">
        <v>306</v>
      </c>
      <c r="C11" s="55" t="s">
        <v>364</v>
      </c>
      <c r="D11" s="4"/>
      <c r="E11" s="4"/>
      <c r="F11" s="4"/>
      <c r="H11" s="4"/>
      <c r="I11" s="4"/>
    </row>
    <row r="12" spans="2:9" ht="13.5">
      <c r="B12" s="57" t="s">
        <v>303</v>
      </c>
      <c r="C12" s="55" t="s">
        <v>353</v>
      </c>
      <c r="D12" s="4"/>
      <c r="E12" s="4"/>
      <c r="F12" s="4"/>
      <c r="H12" s="4"/>
      <c r="I12" s="4"/>
    </row>
    <row r="13" spans="2:9" ht="12">
      <c r="B13" s="57" t="s">
        <v>300</v>
      </c>
      <c r="C13" s="55" t="s">
        <v>359</v>
      </c>
      <c r="D13" s="4"/>
      <c r="E13" s="4"/>
      <c r="F13" s="4"/>
      <c r="H13" s="4"/>
      <c r="I13" s="4"/>
    </row>
    <row r="14" spans="2:9" ht="12">
      <c r="B14" s="57" t="s">
        <v>299</v>
      </c>
      <c r="C14" s="55" t="s">
        <v>360</v>
      </c>
      <c r="D14" s="4"/>
      <c r="E14" s="49"/>
      <c r="H14" s="4"/>
      <c r="I14" s="4"/>
    </row>
    <row r="15" spans="2:3" ht="12">
      <c r="B15" s="57" t="s">
        <v>301</v>
      </c>
      <c r="C15" s="55" t="s">
        <v>361</v>
      </c>
    </row>
    <row r="16" spans="2:3" ht="12">
      <c r="B16" s="57" t="s">
        <v>311</v>
      </c>
      <c r="C16" s="55" t="s">
        <v>41</v>
      </c>
    </row>
    <row r="17" spans="2:3" ht="12">
      <c r="B17" s="57" t="s">
        <v>307</v>
      </c>
      <c r="C17" s="55" t="s">
        <v>366</v>
      </c>
    </row>
    <row r="18" spans="2:3" ht="12">
      <c r="B18" s="57" t="s">
        <v>309</v>
      </c>
      <c r="C18" s="55" t="s">
        <v>368</v>
      </c>
    </row>
    <row r="19" spans="2:3" ht="12">
      <c r="B19" s="57" t="s">
        <v>308</v>
      </c>
      <c r="C19" s="55" t="s">
        <v>367</v>
      </c>
    </row>
    <row r="20" spans="2:3" ht="13.5">
      <c r="B20" s="57" t="s">
        <v>430</v>
      </c>
      <c r="C20" s="55" t="s">
        <v>429</v>
      </c>
    </row>
    <row r="21" spans="2:3" ht="13.5">
      <c r="B21" s="57" t="s">
        <v>302</v>
      </c>
      <c r="C21" s="55" t="s">
        <v>351</v>
      </c>
    </row>
    <row r="22" spans="2:3" ht="12">
      <c r="B22" s="57" t="s">
        <v>297</v>
      </c>
      <c r="C22" s="55" t="s">
        <v>356</v>
      </c>
    </row>
    <row r="23" spans="2:3" ht="12">
      <c r="B23" s="57" t="s">
        <v>296</v>
      </c>
      <c r="C23" s="55" t="s">
        <v>357</v>
      </c>
    </row>
    <row r="24" spans="2:3" ht="12.75" thickBot="1">
      <c r="B24" s="58" t="s">
        <v>298</v>
      </c>
      <c r="C24" s="59" t="s">
        <v>358</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9.140625" style="8" customWidth="1"/>
    <col min="2" max="2" width="69.140625" style="8" customWidth="1"/>
    <col min="3" max="16384" width="9.140625" style="8" customWidth="1"/>
  </cols>
  <sheetData>
    <row r="1" ht="12.75">
      <c r="A1" s="15" t="s">
        <v>183</v>
      </c>
    </row>
    <row r="2" ht="12.75">
      <c r="A2" s="27" t="s">
        <v>184</v>
      </c>
    </row>
    <row r="3" spans="1:2" ht="12.75">
      <c r="A3" s="28" t="s">
        <v>185</v>
      </c>
      <c r="B3" s="8" t="s">
        <v>324</v>
      </c>
    </row>
    <row r="4" spans="1:2" ht="12.75">
      <c r="A4" s="28" t="s">
        <v>186</v>
      </c>
      <c r="B4" s="8" t="s">
        <v>279</v>
      </c>
    </row>
    <row r="5" spans="1:2" ht="12.75">
      <c r="A5" s="28" t="s">
        <v>187</v>
      </c>
      <c r="B5" s="8" t="s">
        <v>330</v>
      </c>
    </row>
    <row r="6" spans="1:2" ht="12.75">
      <c r="A6" s="28" t="s">
        <v>188</v>
      </c>
      <c r="B6" s="8" t="s">
        <v>194</v>
      </c>
    </row>
    <row r="7" spans="1:2" ht="12.75">
      <c r="A7" s="28" t="s">
        <v>189</v>
      </c>
      <c r="B7" s="8" t="s">
        <v>195</v>
      </c>
    </row>
    <row r="8" spans="1:2" ht="12.75">
      <c r="A8" s="28" t="s">
        <v>190</v>
      </c>
      <c r="B8" s="8" t="s">
        <v>193</v>
      </c>
    </row>
    <row r="9" spans="1:2" ht="12.75">
      <c r="A9" s="28" t="s">
        <v>191</v>
      </c>
      <c r="B9" s="8" t="s">
        <v>196</v>
      </c>
    </row>
    <row r="10" spans="1:2" ht="12.75">
      <c r="A10" s="28" t="s">
        <v>192</v>
      </c>
      <c r="B10" s="8" t="s">
        <v>71</v>
      </c>
    </row>
    <row r="11" ht="12.75">
      <c r="A11" s="28"/>
    </row>
    <row r="12" ht="12.75">
      <c r="A12" s="168" t="s">
        <v>325</v>
      </c>
    </row>
    <row r="13" spans="1:2" ht="12.75">
      <c r="A13" s="28" t="s">
        <v>316</v>
      </c>
      <c r="B13" s="243" t="s">
        <v>431</v>
      </c>
    </row>
    <row r="14" spans="1:2" ht="12.75">
      <c r="A14" s="42"/>
      <c r="B14" s="243"/>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60"/>
  <sheetViews>
    <sheetView workbookViewId="0" topLeftCell="A13">
      <selection activeCell="A49" sqref="A49:H49"/>
    </sheetView>
  </sheetViews>
  <sheetFormatPr defaultColWidth="11.421875" defaultRowHeight="12.75"/>
  <cols>
    <col min="1" max="1" width="7.57421875" style="80" customWidth="1"/>
    <col min="2" max="2" width="34.421875" style="77" customWidth="1"/>
    <col min="3" max="3" width="8.7109375" style="77" customWidth="1"/>
    <col min="4" max="5" width="8.421875" style="77" customWidth="1"/>
    <col min="6" max="6" width="7.57421875" style="77" customWidth="1"/>
    <col min="7" max="7" width="8.421875" style="77" customWidth="1"/>
    <col min="8" max="8" width="9.57421875" style="77" customWidth="1"/>
    <col min="9" max="9" width="14.7109375" style="77" customWidth="1"/>
    <col min="10" max="10" width="12.00390625" style="77" bestFit="1" customWidth="1"/>
    <col min="11" max="11" width="14.421875" style="77" customWidth="1"/>
    <col min="12" max="12" width="10.7109375" style="77" customWidth="1"/>
    <col min="13" max="13" width="9.8515625" style="77" customWidth="1"/>
    <col min="14" max="14" width="12.00390625" style="77" customWidth="1"/>
    <col min="15" max="16384" width="19.7109375" style="77" customWidth="1"/>
  </cols>
  <sheetData>
    <row r="1" spans="1:8" ht="13.5" customHeight="1">
      <c r="A1" s="230" t="s">
        <v>326</v>
      </c>
      <c r="B1" s="230"/>
      <c r="C1" s="230"/>
      <c r="D1" s="230"/>
      <c r="E1" s="71"/>
      <c r="F1" s="29"/>
      <c r="G1" s="259"/>
      <c r="H1" s="259"/>
    </row>
    <row r="2" spans="1:8" ht="3.75" customHeight="1" thickBot="1">
      <c r="A2" s="2"/>
      <c r="B2" s="3"/>
      <c r="C2" s="71"/>
      <c r="D2" s="71"/>
      <c r="E2" s="71"/>
      <c r="F2" s="71"/>
      <c r="G2" s="71"/>
      <c r="H2" s="71"/>
    </row>
    <row r="3" spans="1:8" ht="12.75" customHeight="1" thickBot="1">
      <c r="A3" s="29" t="s">
        <v>139</v>
      </c>
      <c r="B3" s="266" t="str">
        <f>General!C10</f>
        <v>Belgium</v>
      </c>
      <c r="C3" s="266"/>
      <c r="E3" s="78" t="s">
        <v>10</v>
      </c>
      <c r="F3" s="79"/>
      <c r="G3" s="231">
        <v>2000</v>
      </c>
      <c r="H3" s="222"/>
    </row>
    <row r="4" ht="5.25" customHeight="1" thickBot="1">
      <c r="B4" s="81"/>
    </row>
    <row r="5" spans="1:8" ht="12" customHeight="1">
      <c r="A5" s="232" t="s">
        <v>197</v>
      </c>
      <c r="B5" s="263" t="s">
        <v>7</v>
      </c>
      <c r="C5" s="263" t="s">
        <v>2</v>
      </c>
      <c r="D5" s="263"/>
      <c r="E5" s="263"/>
      <c r="F5" s="263" t="s">
        <v>9</v>
      </c>
      <c r="G5" s="263"/>
      <c r="H5" s="264"/>
    </row>
    <row r="6" spans="1:8" ht="40.5" customHeight="1">
      <c r="A6" s="229"/>
      <c r="B6" s="265"/>
      <c r="C6" s="84" t="s">
        <v>13</v>
      </c>
      <c r="D6" s="84" t="s">
        <v>61</v>
      </c>
      <c r="E6" s="84" t="s">
        <v>90</v>
      </c>
      <c r="F6" s="84" t="s">
        <v>5</v>
      </c>
      <c r="G6" s="84" t="s">
        <v>61</v>
      </c>
      <c r="H6" s="85" t="s">
        <v>89</v>
      </c>
    </row>
    <row r="7" spans="1:8" ht="12">
      <c r="A7" s="229"/>
      <c r="B7" s="86"/>
      <c r="C7" s="87" t="s">
        <v>296</v>
      </c>
      <c r="D7" s="88" t="s">
        <v>297</v>
      </c>
      <c r="E7" s="88" t="s">
        <v>298</v>
      </c>
      <c r="F7" s="87" t="s">
        <v>299</v>
      </c>
      <c r="G7" s="88" t="s">
        <v>300</v>
      </c>
      <c r="H7" s="89" t="s">
        <v>301</v>
      </c>
    </row>
    <row r="8" spans="1:8" s="92" customFormat="1" ht="12">
      <c r="A8" s="90">
        <v>1</v>
      </c>
      <c r="B8" s="91" t="s">
        <v>60</v>
      </c>
      <c r="C8" s="174">
        <v>694.3810000000001</v>
      </c>
      <c r="D8" s="174">
        <v>667.281</v>
      </c>
      <c r="E8" s="174">
        <v>663</v>
      </c>
      <c r="F8" s="172">
        <f>+F18+F9</f>
        <v>497.4135</v>
      </c>
      <c r="G8" s="172">
        <f>+G18+G9</f>
        <v>478.61350000000004</v>
      </c>
      <c r="H8" s="185">
        <f>+H18+H9</f>
        <v>475.54291295571136</v>
      </c>
    </row>
    <row r="9" spans="1:8" s="92" customFormat="1" ht="12">
      <c r="A9" s="93" t="s">
        <v>274</v>
      </c>
      <c r="B9" s="94" t="s">
        <v>53</v>
      </c>
      <c r="C9" s="172">
        <v>393.935</v>
      </c>
      <c r="D9" s="172">
        <v>377.335</v>
      </c>
      <c r="E9" s="172">
        <v>374.9141740885774</v>
      </c>
      <c r="F9" s="172">
        <f>+C9/2</f>
        <v>196.9675</v>
      </c>
      <c r="G9" s="172">
        <f>+D9/2</f>
        <v>188.6675</v>
      </c>
      <c r="H9" s="185">
        <f>+E9/2</f>
        <v>187.4570870442887</v>
      </c>
    </row>
    <row r="10" spans="1:12" s="97" customFormat="1" ht="12">
      <c r="A10" s="95" t="s">
        <v>282</v>
      </c>
      <c r="B10" s="96" t="s">
        <v>55</v>
      </c>
      <c r="C10" s="172">
        <v>230.134</v>
      </c>
      <c r="D10" s="172">
        <v>220.40267082540498</v>
      </c>
      <c r="E10" s="172">
        <v>218.98865808743773</v>
      </c>
      <c r="F10" s="172" t="s">
        <v>447</v>
      </c>
      <c r="G10" s="172" t="s">
        <v>447</v>
      </c>
      <c r="H10" s="185" t="s">
        <v>447</v>
      </c>
      <c r="I10" s="77"/>
      <c r="J10" s="77"/>
      <c r="K10" s="171"/>
      <c r="L10" s="77"/>
    </row>
    <row r="11" spans="1:12" s="97" customFormat="1" ht="12">
      <c r="A11" s="95" t="s">
        <v>14</v>
      </c>
      <c r="B11" s="96" t="s">
        <v>413</v>
      </c>
      <c r="C11" s="172">
        <v>71.66062144092686</v>
      </c>
      <c r="D11" s="172">
        <v>68.6406712032228</v>
      </c>
      <c r="E11" s="172">
        <v>68.20030093429412</v>
      </c>
      <c r="F11" s="172" t="s">
        <v>447</v>
      </c>
      <c r="G11" s="172" t="s">
        <v>447</v>
      </c>
      <c r="H11" s="185" t="s">
        <v>447</v>
      </c>
      <c r="I11" s="77"/>
      <c r="J11" s="77"/>
      <c r="K11" s="171"/>
      <c r="L11" s="77"/>
    </row>
    <row r="12" spans="1:12" s="97" customFormat="1" ht="12">
      <c r="A12" s="93" t="s">
        <v>15</v>
      </c>
      <c r="B12" s="96" t="s">
        <v>56</v>
      </c>
      <c r="C12" s="172">
        <v>0</v>
      </c>
      <c r="D12" s="172">
        <v>0</v>
      </c>
      <c r="E12" s="172">
        <v>0</v>
      </c>
      <c r="F12" s="172">
        <v>0</v>
      </c>
      <c r="G12" s="172">
        <v>0</v>
      </c>
      <c r="H12" s="185">
        <v>0</v>
      </c>
      <c r="I12" s="77"/>
      <c r="J12" s="77"/>
      <c r="K12" s="171"/>
      <c r="L12" s="77"/>
    </row>
    <row r="13" spans="1:13" s="97" customFormat="1" ht="12">
      <c r="A13" s="95" t="s">
        <v>414</v>
      </c>
      <c r="B13" s="96" t="s">
        <v>280</v>
      </c>
      <c r="C13" s="172">
        <v>92.13989723511352</v>
      </c>
      <c r="D13" s="172">
        <v>88.2916579713722</v>
      </c>
      <c r="E13" s="172">
        <v>87.7</v>
      </c>
      <c r="F13" s="172" t="s">
        <v>447</v>
      </c>
      <c r="G13" s="172" t="s">
        <v>447</v>
      </c>
      <c r="H13" s="185" t="s">
        <v>447</v>
      </c>
      <c r="I13" s="77"/>
      <c r="J13" s="77"/>
      <c r="K13" s="77"/>
      <c r="L13" s="77"/>
      <c r="M13" s="77"/>
    </row>
    <row r="14" spans="1:13" s="97" customFormat="1" ht="12">
      <c r="A14" s="98" t="s">
        <v>415</v>
      </c>
      <c r="B14" s="99" t="s">
        <v>281</v>
      </c>
      <c r="C14" s="172" t="s">
        <v>447</v>
      </c>
      <c r="D14" s="172" t="s">
        <v>447</v>
      </c>
      <c r="E14" s="172" t="s">
        <v>447</v>
      </c>
      <c r="F14" s="172" t="s">
        <v>447</v>
      </c>
      <c r="G14" s="172" t="s">
        <v>447</v>
      </c>
      <c r="H14" s="185" t="s">
        <v>447</v>
      </c>
      <c r="I14" s="77"/>
      <c r="J14" s="77"/>
      <c r="K14" s="77"/>
      <c r="L14" s="77"/>
      <c r="M14" s="77"/>
    </row>
    <row r="15" spans="1:13" s="97" customFormat="1" ht="12">
      <c r="A15" s="98" t="s">
        <v>416</v>
      </c>
      <c r="B15" s="99" t="s">
        <v>344</v>
      </c>
      <c r="C15" s="172" t="s">
        <v>447</v>
      </c>
      <c r="D15" s="172" t="s">
        <v>447</v>
      </c>
      <c r="E15" s="172" t="s">
        <v>447</v>
      </c>
      <c r="F15" s="172" t="s">
        <v>447</v>
      </c>
      <c r="G15" s="172" t="s">
        <v>447</v>
      </c>
      <c r="H15" s="185" t="s">
        <v>447</v>
      </c>
      <c r="I15" s="77"/>
      <c r="J15" s="77"/>
      <c r="K15" s="77"/>
      <c r="L15" s="77"/>
      <c r="M15" s="77"/>
    </row>
    <row r="16" spans="1:13" s="97" customFormat="1" ht="12">
      <c r="A16" s="93" t="s">
        <v>417</v>
      </c>
      <c r="B16" s="99" t="s">
        <v>419</v>
      </c>
      <c r="C16" s="172" t="s">
        <v>447</v>
      </c>
      <c r="D16" s="172" t="s">
        <v>447</v>
      </c>
      <c r="E16" s="172" t="s">
        <v>447</v>
      </c>
      <c r="F16" s="172" t="s">
        <v>447</v>
      </c>
      <c r="G16" s="172" t="s">
        <v>447</v>
      </c>
      <c r="H16" s="185" t="s">
        <v>447</v>
      </c>
      <c r="I16" s="77"/>
      <c r="J16" s="77"/>
      <c r="K16" s="77"/>
      <c r="L16" s="77"/>
      <c r="M16" s="77"/>
    </row>
    <row r="17" spans="1:13" s="97" customFormat="1" ht="12">
      <c r="A17" s="98" t="s">
        <v>418</v>
      </c>
      <c r="B17" s="99" t="s">
        <v>420</v>
      </c>
      <c r="C17" s="172" t="s">
        <v>447</v>
      </c>
      <c r="D17" s="172" t="s">
        <v>447</v>
      </c>
      <c r="E17" s="172" t="s">
        <v>447</v>
      </c>
      <c r="F17" s="172" t="s">
        <v>447</v>
      </c>
      <c r="G17" s="172" t="s">
        <v>447</v>
      </c>
      <c r="H17" s="185" t="s">
        <v>447</v>
      </c>
      <c r="I17" s="77"/>
      <c r="J17" s="77"/>
      <c r="K17" s="77"/>
      <c r="L17" s="77"/>
      <c r="M17" s="77"/>
    </row>
    <row r="18" spans="1:16" s="97" customFormat="1" ht="12">
      <c r="A18" s="100" t="s">
        <v>339</v>
      </c>
      <c r="B18" s="94" t="s">
        <v>54</v>
      </c>
      <c r="C18" s="172">
        <v>300.446</v>
      </c>
      <c r="D18" s="172">
        <v>289.946</v>
      </c>
      <c r="E18" s="172">
        <v>288.08582591142266</v>
      </c>
      <c r="F18" s="172">
        <v>300.446</v>
      </c>
      <c r="G18" s="172">
        <v>289.946</v>
      </c>
      <c r="H18" s="185">
        <v>288.08582591142266</v>
      </c>
      <c r="I18" s="77"/>
      <c r="J18" s="77"/>
      <c r="K18" s="77"/>
      <c r="L18" s="77"/>
      <c r="M18" s="77"/>
      <c r="N18" s="77"/>
      <c r="O18" s="77"/>
      <c r="P18" s="77"/>
    </row>
    <row r="19" spans="1:16" s="97" customFormat="1" ht="12">
      <c r="A19" s="98" t="s">
        <v>340</v>
      </c>
      <c r="B19" s="96" t="s">
        <v>319</v>
      </c>
      <c r="C19" s="172">
        <v>74.54907161755554</v>
      </c>
      <c r="D19" s="172">
        <v>69.67820515234897</v>
      </c>
      <c r="E19" s="172">
        <v>69.23117849302972</v>
      </c>
      <c r="F19" s="172">
        <v>74.54907161755554</v>
      </c>
      <c r="G19" s="172">
        <v>69.67820515234897</v>
      </c>
      <c r="H19" s="185">
        <v>69.23117849302972</v>
      </c>
      <c r="I19" s="77"/>
      <c r="J19" s="77"/>
      <c r="K19" s="77"/>
      <c r="L19" s="77"/>
      <c r="M19" s="77"/>
      <c r="N19" s="77"/>
      <c r="O19" s="77"/>
      <c r="P19" s="77"/>
    </row>
    <row r="20" spans="1:16" s="97" customFormat="1" ht="12">
      <c r="A20" s="98" t="s">
        <v>341</v>
      </c>
      <c r="B20" s="96" t="s">
        <v>35</v>
      </c>
      <c r="C20" s="172">
        <v>3.1108364090700005</v>
      </c>
      <c r="D20" s="172">
        <v>3.0279228151175497</v>
      </c>
      <c r="E20" s="172">
        <v>3.0084969097320853</v>
      </c>
      <c r="F20" s="172">
        <v>3.1108364090700005</v>
      </c>
      <c r="G20" s="172">
        <v>3.0279228151175497</v>
      </c>
      <c r="H20" s="185">
        <v>3.0084969097320853</v>
      </c>
      <c r="I20" s="77"/>
      <c r="J20" s="77"/>
      <c r="K20" s="77"/>
      <c r="L20" s="77"/>
      <c r="M20" s="77"/>
      <c r="N20" s="77"/>
      <c r="O20" s="77"/>
      <c r="P20" s="77"/>
    </row>
    <row r="21" spans="1:16" s="92" customFormat="1" ht="12">
      <c r="A21" s="98" t="s">
        <v>342</v>
      </c>
      <c r="B21" s="96" t="s">
        <v>36</v>
      </c>
      <c r="C21" s="172">
        <v>222.78609197337448</v>
      </c>
      <c r="D21" s="172">
        <v>217.2398720325335</v>
      </c>
      <c r="E21" s="172">
        <v>215.84615050866086</v>
      </c>
      <c r="F21" s="172">
        <v>222.78609197337448</v>
      </c>
      <c r="G21" s="172">
        <v>217.2398720325335</v>
      </c>
      <c r="H21" s="185">
        <v>215.84615050866086</v>
      </c>
      <c r="I21" s="77"/>
      <c r="J21" s="204"/>
      <c r="K21" s="77"/>
      <c r="L21" s="77"/>
      <c r="M21" s="77"/>
      <c r="N21" s="77"/>
      <c r="O21" s="77"/>
      <c r="P21" s="77"/>
    </row>
    <row r="22" spans="1:10" s="92" customFormat="1" ht="12.75" thickBot="1">
      <c r="A22" s="101" t="s">
        <v>343</v>
      </c>
      <c r="B22" s="102" t="s">
        <v>59</v>
      </c>
      <c r="C22" s="173">
        <v>0</v>
      </c>
      <c r="D22" s="173">
        <v>0</v>
      </c>
      <c r="E22" s="173">
        <v>0</v>
      </c>
      <c r="F22" s="173">
        <v>0</v>
      </c>
      <c r="G22" s="173">
        <v>0</v>
      </c>
      <c r="H22" s="210">
        <v>0</v>
      </c>
      <c r="J22" s="205"/>
    </row>
    <row r="23" spans="1:8" s="92" customFormat="1" ht="12.75" thickBot="1">
      <c r="A23" s="271" t="s">
        <v>345</v>
      </c>
      <c r="B23" s="271"/>
      <c r="C23" s="31"/>
      <c r="D23" s="31"/>
      <c r="E23" s="31"/>
      <c r="F23" s="31"/>
      <c r="G23" s="31"/>
      <c r="H23" s="30"/>
    </row>
    <row r="24" spans="1:8" s="92" customFormat="1" ht="12.75" thickBot="1">
      <c r="A24" s="226" t="s">
        <v>346</v>
      </c>
      <c r="B24" s="227"/>
      <c r="C24" s="224" t="s">
        <v>443</v>
      </c>
      <c r="D24" s="224"/>
      <c r="E24" s="224"/>
      <c r="F24" s="224"/>
      <c r="G24" s="224"/>
      <c r="H24" s="225"/>
    </row>
    <row r="25" spans="1:8" s="92" customFormat="1" ht="12">
      <c r="A25" s="228" t="s">
        <v>347</v>
      </c>
      <c r="B25" s="219"/>
      <c r="C25" s="280" t="s">
        <v>443</v>
      </c>
      <c r="D25" s="280"/>
      <c r="E25" s="280"/>
      <c r="F25" s="280"/>
      <c r="G25" s="280"/>
      <c r="H25" s="281"/>
    </row>
    <row r="26" spans="1:8" s="92" customFormat="1" ht="12">
      <c r="A26" s="282" t="s">
        <v>348</v>
      </c>
      <c r="B26" s="283"/>
      <c r="C26" s="280" t="s">
        <v>443</v>
      </c>
      <c r="D26" s="280"/>
      <c r="E26" s="280"/>
      <c r="F26" s="280"/>
      <c r="G26" s="280"/>
      <c r="H26" s="281"/>
    </row>
    <row r="27" spans="1:8" s="92" customFormat="1" ht="12">
      <c r="A27" s="217" t="s">
        <v>236</v>
      </c>
      <c r="B27" s="218"/>
      <c r="C27" s="277" t="s">
        <v>444</v>
      </c>
      <c r="D27" s="277"/>
      <c r="E27" s="277"/>
      <c r="F27" s="277"/>
      <c r="G27" s="277"/>
      <c r="H27" s="278"/>
    </row>
    <row r="28" spans="1:8" s="92" customFormat="1" ht="12">
      <c r="A28" s="217" t="s">
        <v>237</v>
      </c>
      <c r="B28" s="218"/>
      <c r="C28" s="277" t="s">
        <v>444</v>
      </c>
      <c r="D28" s="277"/>
      <c r="E28" s="277"/>
      <c r="F28" s="277"/>
      <c r="G28" s="277"/>
      <c r="H28" s="278"/>
    </row>
    <row r="29" spans="1:8" s="92" customFormat="1" ht="12.75" thickBot="1">
      <c r="A29" s="246" t="s">
        <v>238</v>
      </c>
      <c r="B29" s="247"/>
      <c r="C29" s="273" t="s">
        <v>444</v>
      </c>
      <c r="D29" s="273"/>
      <c r="E29" s="273"/>
      <c r="F29" s="273"/>
      <c r="G29" s="273"/>
      <c r="H29" s="274"/>
    </row>
    <row r="30" spans="1:8" s="92" customFormat="1" ht="12.75" customHeight="1" thickBot="1">
      <c r="A30" s="279" t="s">
        <v>201</v>
      </c>
      <c r="B30" s="279"/>
      <c r="C30" s="29"/>
      <c r="D30" s="29"/>
      <c r="E30" s="32"/>
      <c r="F30" s="32"/>
      <c r="G30" s="32"/>
      <c r="H30" s="30"/>
    </row>
    <row r="31" spans="1:6" s="92" customFormat="1" ht="12.75" customHeight="1" thickBot="1">
      <c r="A31" s="275" t="s">
        <v>242</v>
      </c>
      <c r="B31" s="276"/>
      <c r="C31" s="220"/>
      <c r="D31" s="221"/>
      <c r="E31" s="221"/>
      <c r="F31" s="216"/>
    </row>
    <row r="32" spans="1:8" s="92" customFormat="1" ht="12.75" customHeight="1">
      <c r="A32" s="272" t="s">
        <v>202</v>
      </c>
      <c r="B32" s="272"/>
      <c r="C32" s="31"/>
      <c r="D32" s="31"/>
      <c r="E32" s="31"/>
      <c r="F32" s="31"/>
      <c r="G32" s="31"/>
      <c r="H32" s="30"/>
    </row>
    <row r="33" spans="1:8" s="92" customFormat="1" ht="12.75" customHeight="1" thickBot="1">
      <c r="A33" s="50" t="s">
        <v>203</v>
      </c>
      <c r="B33" s="50"/>
      <c r="C33" s="50"/>
      <c r="D33" s="31"/>
      <c r="E33" s="31"/>
      <c r="F33" s="31"/>
      <c r="G33" s="31"/>
      <c r="H33" s="30"/>
    </row>
    <row r="34" spans="1:7" s="92" customFormat="1" ht="13.5" customHeight="1">
      <c r="A34" s="269" t="s">
        <v>204</v>
      </c>
      <c r="B34" s="270"/>
      <c r="C34" s="43" t="s">
        <v>205</v>
      </c>
      <c r="D34" s="33" t="s">
        <v>206</v>
      </c>
      <c r="E34" s="31"/>
      <c r="F34" s="31"/>
      <c r="G34" s="30"/>
    </row>
    <row r="35" spans="1:7" s="92" customFormat="1" ht="12">
      <c r="A35" s="244" t="s">
        <v>209</v>
      </c>
      <c r="B35" s="245"/>
      <c r="C35" s="40">
        <v>693</v>
      </c>
      <c r="D35" s="34">
        <v>695</v>
      </c>
      <c r="E35" s="31"/>
      <c r="F35" s="31"/>
      <c r="G35" s="30"/>
    </row>
    <row r="36" spans="1:7" s="92" customFormat="1" ht="12">
      <c r="A36" s="244" t="s">
        <v>200</v>
      </c>
      <c r="B36" s="245"/>
      <c r="C36" s="40">
        <v>666</v>
      </c>
      <c r="D36" s="34">
        <v>668</v>
      </c>
      <c r="E36" s="31"/>
      <c r="F36" s="31"/>
      <c r="G36" s="30"/>
    </row>
    <row r="37" spans="1:7" s="92" customFormat="1" ht="12">
      <c r="A37" s="244" t="s">
        <v>207</v>
      </c>
      <c r="B37" s="245"/>
      <c r="C37" s="40">
        <v>662</v>
      </c>
      <c r="D37" s="34">
        <v>664</v>
      </c>
      <c r="E37" s="31"/>
      <c r="F37" s="31"/>
      <c r="G37" s="30"/>
    </row>
    <row r="38" spans="1:7" s="92" customFormat="1" ht="12">
      <c r="A38" s="244" t="s">
        <v>210</v>
      </c>
      <c r="B38" s="245"/>
      <c r="C38" s="40" t="s">
        <v>447</v>
      </c>
      <c r="D38" s="34" t="s">
        <v>447</v>
      </c>
      <c r="E38" s="31"/>
      <c r="F38" s="31"/>
      <c r="G38" s="30"/>
    </row>
    <row r="39" spans="1:7" s="92" customFormat="1" ht="12">
      <c r="A39" s="244" t="s">
        <v>211</v>
      </c>
      <c r="B39" s="245"/>
      <c r="C39" s="40" t="s">
        <v>447</v>
      </c>
      <c r="D39" s="34" t="s">
        <v>447</v>
      </c>
      <c r="E39" s="31"/>
      <c r="F39" s="31"/>
      <c r="G39" s="30"/>
    </row>
    <row r="40" spans="1:7" s="92" customFormat="1" ht="12.75" thickBot="1">
      <c r="A40" s="267" t="s">
        <v>212</v>
      </c>
      <c r="B40" s="268"/>
      <c r="C40" s="41" t="s">
        <v>447</v>
      </c>
      <c r="D40" s="196" t="s">
        <v>447</v>
      </c>
      <c r="E40" s="31"/>
      <c r="F40" s="31"/>
      <c r="G40" s="30"/>
    </row>
    <row r="41" spans="1:8" s="92" customFormat="1" ht="12.75" thickBot="1">
      <c r="A41" s="249" t="s">
        <v>208</v>
      </c>
      <c r="B41" s="249"/>
      <c r="C41" s="31"/>
      <c r="D41" s="31"/>
      <c r="E41" s="31"/>
      <c r="F41" s="31"/>
      <c r="G41" s="31"/>
      <c r="H41" s="30"/>
    </row>
    <row r="42" spans="1:8" s="92" customFormat="1" ht="12">
      <c r="A42" s="260" t="s">
        <v>448</v>
      </c>
      <c r="B42" s="261"/>
      <c r="C42" s="261"/>
      <c r="D42" s="261"/>
      <c r="E42" s="261"/>
      <c r="F42" s="261"/>
      <c r="G42" s="261"/>
      <c r="H42" s="262"/>
    </row>
    <row r="43" spans="1:8" s="92" customFormat="1" ht="12">
      <c r="A43" s="253" t="s">
        <v>445</v>
      </c>
      <c r="B43" s="254"/>
      <c r="C43" s="254"/>
      <c r="D43" s="254"/>
      <c r="E43" s="254"/>
      <c r="F43" s="254"/>
      <c r="G43" s="254"/>
      <c r="H43" s="255"/>
    </row>
    <row r="44" spans="1:8" s="92" customFormat="1" ht="12">
      <c r="A44" s="253" t="s">
        <v>446</v>
      </c>
      <c r="B44" s="254"/>
      <c r="C44" s="254"/>
      <c r="D44" s="254"/>
      <c r="E44" s="254"/>
      <c r="F44" s="254"/>
      <c r="G44" s="254"/>
      <c r="H44" s="255"/>
    </row>
    <row r="45" spans="1:8" s="92" customFormat="1" ht="12">
      <c r="A45" s="253" t="s">
        <v>474</v>
      </c>
      <c r="B45" s="254"/>
      <c r="C45" s="254"/>
      <c r="D45" s="254"/>
      <c r="E45" s="254"/>
      <c r="F45" s="254"/>
      <c r="G45" s="254"/>
      <c r="H45" s="255"/>
    </row>
    <row r="46" spans="1:8" s="92" customFormat="1" ht="24.75" customHeight="1">
      <c r="A46" s="256" t="s">
        <v>480</v>
      </c>
      <c r="B46" s="257"/>
      <c r="C46" s="257"/>
      <c r="D46" s="257"/>
      <c r="E46" s="257"/>
      <c r="F46" s="257"/>
      <c r="G46" s="257"/>
      <c r="H46" s="258"/>
    </row>
    <row r="47" spans="1:8" ht="15.75" customHeight="1" thickBot="1">
      <c r="A47" s="250" t="s">
        <v>481</v>
      </c>
      <c r="B47" s="251"/>
      <c r="C47" s="251"/>
      <c r="D47" s="251"/>
      <c r="E47" s="251"/>
      <c r="F47" s="251"/>
      <c r="G47" s="251"/>
      <c r="H47" s="252"/>
    </row>
    <row r="48" spans="1:8" ht="12">
      <c r="A48" s="249" t="s">
        <v>198</v>
      </c>
      <c r="B48" s="249"/>
      <c r="C48" s="31"/>
      <c r="D48" s="31"/>
      <c r="E48" s="31"/>
      <c r="F48" s="31"/>
      <c r="G48" s="31"/>
      <c r="H48" s="30"/>
    </row>
    <row r="49" spans="1:8" ht="12">
      <c r="A49" s="223" t="s">
        <v>239</v>
      </c>
      <c r="B49" s="223"/>
      <c r="C49" s="223"/>
      <c r="D49" s="223"/>
      <c r="E49" s="223"/>
      <c r="F49" s="223"/>
      <c r="G49" s="223"/>
      <c r="H49" s="223"/>
    </row>
    <row r="50" spans="1:8" ht="12">
      <c r="A50" s="67"/>
      <c r="B50" s="67"/>
      <c r="C50" s="67"/>
      <c r="D50" s="67"/>
      <c r="E50" s="67"/>
      <c r="F50" s="67"/>
      <c r="G50" s="67"/>
      <c r="H50" s="67"/>
    </row>
    <row r="51" ht="12">
      <c r="A51" s="103"/>
    </row>
    <row r="52" ht="13.5">
      <c r="A52" s="104" t="s">
        <v>114</v>
      </c>
    </row>
    <row r="53" spans="1:256" ht="13.5">
      <c r="A53" s="104" t="s">
        <v>115</v>
      </c>
      <c r="I53" s="249"/>
      <c r="J53" s="249"/>
      <c r="K53" s="31"/>
      <c r="L53" s="31"/>
      <c r="M53" s="31"/>
      <c r="N53" s="31"/>
      <c r="O53" s="31"/>
      <c r="P53" s="30"/>
      <c r="Q53" s="249"/>
      <c r="R53" s="249"/>
      <c r="S53" s="31"/>
      <c r="T53" s="31"/>
      <c r="U53" s="31"/>
      <c r="V53" s="31"/>
      <c r="W53" s="31"/>
      <c r="X53" s="30"/>
      <c r="Y53" s="249"/>
      <c r="Z53" s="249"/>
      <c r="AA53" s="31"/>
      <c r="AB53" s="31"/>
      <c r="AC53" s="31"/>
      <c r="AD53" s="31"/>
      <c r="AE53" s="31"/>
      <c r="AF53" s="30"/>
      <c r="AG53" s="249"/>
      <c r="AH53" s="249"/>
      <c r="AI53" s="31"/>
      <c r="AJ53" s="31"/>
      <c r="AK53" s="31"/>
      <c r="AL53" s="31"/>
      <c r="AM53" s="31"/>
      <c r="AN53" s="30"/>
      <c r="AO53" s="249"/>
      <c r="AP53" s="249"/>
      <c r="AQ53" s="31"/>
      <c r="AR53" s="31"/>
      <c r="AS53" s="31"/>
      <c r="AT53" s="31"/>
      <c r="AU53" s="31"/>
      <c r="AV53" s="30"/>
      <c r="AW53" s="249"/>
      <c r="AX53" s="249"/>
      <c r="AY53" s="31"/>
      <c r="AZ53" s="31"/>
      <c r="BA53" s="31"/>
      <c r="BB53" s="31"/>
      <c r="BC53" s="31"/>
      <c r="BD53" s="30"/>
      <c r="BE53" s="249"/>
      <c r="BF53" s="249"/>
      <c r="BG53" s="31"/>
      <c r="BH53" s="31"/>
      <c r="BI53" s="31"/>
      <c r="BJ53" s="31"/>
      <c r="BK53" s="31"/>
      <c r="BL53" s="30"/>
      <c r="BM53" s="249"/>
      <c r="BN53" s="249"/>
      <c r="BO53" s="31"/>
      <c r="BP53" s="31"/>
      <c r="BQ53" s="31"/>
      <c r="BR53" s="31"/>
      <c r="BS53" s="31"/>
      <c r="BT53" s="30"/>
      <c r="BU53" s="249"/>
      <c r="BV53" s="249"/>
      <c r="BW53" s="31"/>
      <c r="BX53" s="31"/>
      <c r="BY53" s="31"/>
      <c r="BZ53" s="31"/>
      <c r="CA53" s="31"/>
      <c r="CB53" s="30"/>
      <c r="CC53" s="249"/>
      <c r="CD53" s="249"/>
      <c r="CE53" s="31"/>
      <c r="CF53" s="31"/>
      <c r="CG53" s="31"/>
      <c r="CH53" s="31"/>
      <c r="CI53" s="31"/>
      <c r="CJ53" s="30"/>
      <c r="CK53" s="249"/>
      <c r="CL53" s="249"/>
      <c r="CM53" s="31"/>
      <c r="CN53" s="31"/>
      <c r="CO53" s="31"/>
      <c r="CP53" s="31"/>
      <c r="CQ53" s="31"/>
      <c r="CR53" s="30"/>
      <c r="CS53" s="249"/>
      <c r="CT53" s="249"/>
      <c r="CU53" s="31"/>
      <c r="CV53" s="31"/>
      <c r="CW53" s="31"/>
      <c r="CX53" s="31"/>
      <c r="CY53" s="31"/>
      <c r="CZ53" s="30"/>
      <c r="DA53" s="249"/>
      <c r="DB53" s="249"/>
      <c r="DC53" s="31"/>
      <c r="DD53" s="31"/>
      <c r="DE53" s="31"/>
      <c r="DF53" s="31"/>
      <c r="DG53" s="31"/>
      <c r="DH53" s="30"/>
      <c r="DI53" s="249"/>
      <c r="DJ53" s="249"/>
      <c r="DK53" s="31"/>
      <c r="DL53" s="31"/>
      <c r="DM53" s="31"/>
      <c r="DN53" s="31"/>
      <c r="DO53" s="31"/>
      <c r="DP53" s="30"/>
      <c r="DQ53" s="249"/>
      <c r="DR53" s="249"/>
      <c r="DS53" s="31"/>
      <c r="DT53" s="31"/>
      <c r="DU53" s="31"/>
      <c r="DV53" s="31"/>
      <c r="DW53" s="31"/>
      <c r="DX53" s="30"/>
      <c r="DY53" s="249"/>
      <c r="DZ53" s="249"/>
      <c r="EA53" s="31"/>
      <c r="EB53" s="31"/>
      <c r="EC53" s="31"/>
      <c r="ED53" s="31"/>
      <c r="EE53" s="31"/>
      <c r="EF53" s="30"/>
      <c r="EG53" s="249"/>
      <c r="EH53" s="249"/>
      <c r="EI53" s="31"/>
      <c r="EJ53" s="31"/>
      <c r="EK53" s="31"/>
      <c r="EL53" s="31"/>
      <c r="EM53" s="31"/>
      <c r="EN53" s="30"/>
      <c r="EO53" s="249"/>
      <c r="EP53" s="249"/>
      <c r="EQ53" s="31"/>
      <c r="ER53" s="31"/>
      <c r="ES53" s="31"/>
      <c r="ET53" s="31"/>
      <c r="EU53" s="31"/>
      <c r="EV53" s="30"/>
      <c r="EW53" s="249"/>
      <c r="EX53" s="249"/>
      <c r="EY53" s="31"/>
      <c r="EZ53" s="31"/>
      <c r="FA53" s="31"/>
      <c r="FB53" s="31"/>
      <c r="FC53" s="31"/>
      <c r="FD53" s="30"/>
      <c r="FE53" s="249"/>
      <c r="FF53" s="249"/>
      <c r="FG53" s="31"/>
      <c r="FH53" s="31"/>
      <c r="FI53" s="31"/>
      <c r="FJ53" s="31"/>
      <c r="FK53" s="31"/>
      <c r="FL53" s="30"/>
      <c r="FM53" s="249"/>
      <c r="FN53" s="249"/>
      <c r="FO53" s="31"/>
      <c r="FP53" s="31"/>
      <c r="FQ53" s="31"/>
      <c r="FR53" s="31"/>
      <c r="FS53" s="31"/>
      <c r="FT53" s="30"/>
      <c r="FU53" s="249"/>
      <c r="FV53" s="249"/>
      <c r="FW53" s="31"/>
      <c r="FX53" s="31"/>
      <c r="FY53" s="31"/>
      <c r="FZ53" s="31"/>
      <c r="GA53" s="31"/>
      <c r="GB53" s="30"/>
      <c r="GC53" s="249"/>
      <c r="GD53" s="249"/>
      <c r="GE53" s="31"/>
      <c r="GF53" s="31"/>
      <c r="GG53" s="31"/>
      <c r="GH53" s="31"/>
      <c r="GI53" s="31"/>
      <c r="GJ53" s="30"/>
      <c r="GK53" s="249"/>
      <c r="GL53" s="249"/>
      <c r="GM53" s="31"/>
      <c r="GN53" s="31"/>
      <c r="GO53" s="31"/>
      <c r="GP53" s="31"/>
      <c r="GQ53" s="31"/>
      <c r="GR53" s="30"/>
      <c r="GS53" s="249"/>
      <c r="GT53" s="249"/>
      <c r="GU53" s="31"/>
      <c r="GV53" s="31"/>
      <c r="GW53" s="31"/>
      <c r="GX53" s="31"/>
      <c r="GY53" s="31"/>
      <c r="GZ53" s="30"/>
      <c r="HA53" s="249"/>
      <c r="HB53" s="249"/>
      <c r="HC53" s="31"/>
      <c r="HD53" s="31"/>
      <c r="HE53" s="31"/>
      <c r="HF53" s="31"/>
      <c r="HG53" s="31"/>
      <c r="HH53" s="30"/>
      <c r="HI53" s="249"/>
      <c r="HJ53" s="249"/>
      <c r="HK53" s="31"/>
      <c r="HL53" s="31"/>
      <c r="HM53" s="31"/>
      <c r="HN53" s="31"/>
      <c r="HO53" s="31"/>
      <c r="HP53" s="30"/>
      <c r="HQ53" s="249"/>
      <c r="HR53" s="249"/>
      <c r="HS53" s="31"/>
      <c r="HT53" s="31"/>
      <c r="HU53" s="31"/>
      <c r="HV53" s="31"/>
      <c r="HW53" s="31"/>
      <c r="HX53" s="30"/>
      <c r="HY53" s="249"/>
      <c r="HZ53" s="249"/>
      <c r="IA53" s="31"/>
      <c r="IB53" s="31"/>
      <c r="IC53" s="31"/>
      <c r="ID53" s="31"/>
      <c r="IE53" s="31"/>
      <c r="IF53" s="30"/>
      <c r="IG53" s="249"/>
      <c r="IH53" s="249"/>
      <c r="II53" s="31"/>
      <c r="IJ53" s="31"/>
      <c r="IK53" s="31"/>
      <c r="IL53" s="31"/>
      <c r="IM53" s="31"/>
      <c r="IN53" s="30"/>
      <c r="IO53" s="249"/>
      <c r="IP53" s="249"/>
      <c r="IQ53" s="31"/>
      <c r="IR53" s="31"/>
      <c r="IS53" s="31"/>
      <c r="IT53" s="31"/>
      <c r="IU53" s="31"/>
      <c r="IV53" s="30"/>
    </row>
    <row r="54" spans="9:256" ht="12.75" customHeight="1">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8"/>
      <c r="CY54" s="248"/>
      <c r="CZ54" s="248"/>
      <c r="DA54" s="248"/>
      <c r="DB54" s="248"/>
      <c r="DC54" s="248"/>
      <c r="DD54" s="248"/>
      <c r="DE54" s="248"/>
      <c r="DF54" s="248"/>
      <c r="DG54" s="248"/>
      <c r="DH54" s="248"/>
      <c r="DI54" s="248"/>
      <c r="DJ54" s="248"/>
      <c r="DK54" s="248"/>
      <c r="DL54" s="248"/>
      <c r="DM54" s="248"/>
      <c r="DN54" s="248"/>
      <c r="DO54" s="248"/>
      <c r="DP54" s="248"/>
      <c r="DQ54" s="248"/>
      <c r="DR54" s="248"/>
      <c r="DS54" s="248"/>
      <c r="DT54" s="248"/>
      <c r="DU54" s="248"/>
      <c r="DV54" s="248"/>
      <c r="DW54" s="248"/>
      <c r="DX54" s="248"/>
      <c r="DY54" s="248"/>
      <c r="DZ54" s="248"/>
      <c r="EA54" s="248"/>
      <c r="EB54" s="248"/>
      <c r="EC54" s="248"/>
      <c r="ED54" s="248"/>
      <c r="EE54" s="248"/>
      <c r="EF54" s="248"/>
      <c r="EG54" s="248"/>
      <c r="EH54" s="248"/>
      <c r="EI54" s="248"/>
      <c r="EJ54" s="248"/>
      <c r="EK54" s="248"/>
      <c r="EL54" s="248"/>
      <c r="EM54" s="248"/>
      <c r="EN54" s="248"/>
      <c r="EO54" s="248"/>
      <c r="EP54" s="248"/>
      <c r="EQ54" s="248"/>
      <c r="ER54" s="248"/>
      <c r="ES54" s="248"/>
      <c r="ET54" s="248"/>
      <c r="EU54" s="248"/>
      <c r="EV54" s="248"/>
      <c r="EW54" s="248"/>
      <c r="EX54" s="248"/>
      <c r="EY54" s="248"/>
      <c r="EZ54" s="248"/>
      <c r="FA54" s="248"/>
      <c r="FB54" s="248"/>
      <c r="FC54" s="248"/>
      <c r="FD54" s="248"/>
      <c r="FE54" s="248"/>
      <c r="FF54" s="248"/>
      <c r="FG54" s="248"/>
      <c r="FH54" s="248"/>
      <c r="FI54" s="248"/>
      <c r="FJ54" s="248"/>
      <c r="FK54" s="248"/>
      <c r="FL54" s="248"/>
      <c r="FM54" s="248"/>
      <c r="FN54" s="248"/>
      <c r="FO54" s="248"/>
      <c r="FP54" s="248"/>
      <c r="FQ54" s="248"/>
      <c r="FR54" s="248"/>
      <c r="FS54" s="248"/>
      <c r="FT54" s="248"/>
      <c r="FU54" s="248"/>
      <c r="FV54" s="248"/>
      <c r="FW54" s="248"/>
      <c r="FX54" s="248"/>
      <c r="FY54" s="248"/>
      <c r="FZ54" s="248"/>
      <c r="GA54" s="248"/>
      <c r="GB54" s="248"/>
      <c r="GC54" s="248"/>
      <c r="GD54" s="248"/>
      <c r="GE54" s="248"/>
      <c r="GF54" s="248"/>
      <c r="GG54" s="248"/>
      <c r="GH54" s="248"/>
      <c r="GI54" s="248"/>
      <c r="GJ54" s="248"/>
      <c r="GK54" s="248"/>
      <c r="GL54" s="248"/>
      <c r="GM54" s="248"/>
      <c r="GN54" s="248"/>
      <c r="GO54" s="248"/>
      <c r="GP54" s="248"/>
      <c r="GQ54" s="248"/>
      <c r="GR54" s="248"/>
      <c r="GS54" s="248"/>
      <c r="GT54" s="248"/>
      <c r="GU54" s="248"/>
      <c r="GV54" s="248"/>
      <c r="GW54" s="248"/>
      <c r="GX54" s="248"/>
      <c r="GY54" s="248"/>
      <c r="GZ54" s="248"/>
      <c r="HA54" s="248"/>
      <c r="HB54" s="248"/>
      <c r="HC54" s="248"/>
      <c r="HD54" s="248"/>
      <c r="HE54" s="248"/>
      <c r="HF54" s="248"/>
      <c r="HG54" s="248"/>
      <c r="HH54" s="248"/>
      <c r="HI54" s="248"/>
      <c r="HJ54" s="248"/>
      <c r="HK54" s="248"/>
      <c r="HL54" s="248"/>
      <c r="HM54" s="248"/>
      <c r="HN54" s="248"/>
      <c r="HO54" s="248"/>
      <c r="HP54" s="248"/>
      <c r="HQ54" s="248"/>
      <c r="HR54" s="248"/>
      <c r="HS54" s="248"/>
      <c r="HT54" s="248"/>
      <c r="HU54" s="248"/>
      <c r="HV54" s="248"/>
      <c r="HW54" s="248"/>
      <c r="HX54" s="248"/>
      <c r="HY54" s="248"/>
      <c r="HZ54" s="248"/>
      <c r="IA54" s="248"/>
      <c r="IB54" s="248"/>
      <c r="IC54" s="248"/>
      <c r="ID54" s="248"/>
      <c r="IE54" s="248"/>
      <c r="IF54" s="248"/>
      <c r="IG54" s="248"/>
      <c r="IH54" s="248"/>
      <c r="II54" s="248"/>
      <c r="IJ54" s="248"/>
      <c r="IK54" s="248"/>
      <c r="IL54" s="248"/>
      <c r="IM54" s="248"/>
      <c r="IN54" s="248"/>
      <c r="IO54" s="248"/>
      <c r="IP54" s="248"/>
      <c r="IQ54" s="248"/>
      <c r="IR54" s="248"/>
      <c r="IS54" s="248"/>
      <c r="IT54" s="248"/>
      <c r="IU54" s="248"/>
      <c r="IV54" s="248"/>
    </row>
    <row r="55" spans="9:256" ht="12.75" customHeight="1">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60" ht="12">
      <c r="A60" s="77"/>
    </row>
  </sheetData>
  <sheetProtection/>
  <protectedRanges>
    <protectedRange sqref="E4:H6 E3:F3 A1:D6 E1:H2 A5:B18 A32:B42" name="Bereich1"/>
    <protectedRange sqref="A19:B24" name="Bereich1_2"/>
    <protectedRange sqref="A25:B31" name="Bereich1_4"/>
  </protectedRanges>
  <mergeCells count="103">
    <mergeCell ref="A23:B23"/>
    <mergeCell ref="A32:B32"/>
    <mergeCell ref="C29:H29"/>
    <mergeCell ref="A31:B31"/>
    <mergeCell ref="C28:H28"/>
    <mergeCell ref="A30:B30"/>
    <mergeCell ref="C27:H27"/>
    <mergeCell ref="C25:H25"/>
    <mergeCell ref="C26:H26"/>
    <mergeCell ref="A26:B26"/>
    <mergeCell ref="G1:H1"/>
    <mergeCell ref="A42:H42"/>
    <mergeCell ref="F5:H5"/>
    <mergeCell ref="B5:B6"/>
    <mergeCell ref="C5:E5"/>
    <mergeCell ref="B3:C3"/>
    <mergeCell ref="A41:B41"/>
    <mergeCell ref="A40:B40"/>
    <mergeCell ref="A39:B39"/>
    <mergeCell ref="A34:B34"/>
    <mergeCell ref="A43:H43"/>
    <mergeCell ref="A44:H44"/>
    <mergeCell ref="A45:H45"/>
    <mergeCell ref="A46:H46"/>
    <mergeCell ref="A47:H47"/>
    <mergeCell ref="A48:B48"/>
    <mergeCell ref="I53:J53"/>
    <mergeCell ref="Q53:R53"/>
    <mergeCell ref="Y53:Z53"/>
    <mergeCell ref="AG53:AH53"/>
    <mergeCell ref="AO53:AP53"/>
    <mergeCell ref="AW53:AX53"/>
    <mergeCell ref="BE53:BF53"/>
    <mergeCell ref="BM53:BN53"/>
    <mergeCell ref="BU53:BV53"/>
    <mergeCell ref="CC53:CD53"/>
    <mergeCell ref="CK53:CL53"/>
    <mergeCell ref="CS53:CT53"/>
    <mergeCell ref="DA53:DB53"/>
    <mergeCell ref="DI53:DJ53"/>
    <mergeCell ref="DQ53:DR53"/>
    <mergeCell ref="DY53:DZ53"/>
    <mergeCell ref="IG53:IH53"/>
    <mergeCell ref="GC53:GD53"/>
    <mergeCell ref="GK53:GL53"/>
    <mergeCell ref="GS53:GT53"/>
    <mergeCell ref="HA53:HB53"/>
    <mergeCell ref="EG53:EH53"/>
    <mergeCell ref="EO53:EP53"/>
    <mergeCell ref="HI53:HJ53"/>
    <mergeCell ref="HQ53:HR53"/>
    <mergeCell ref="HY53:HZ53"/>
    <mergeCell ref="EW53:EX53"/>
    <mergeCell ref="FE53:FF53"/>
    <mergeCell ref="FM53:FN53"/>
    <mergeCell ref="FU53:FV53"/>
    <mergeCell ref="EW54:FD54"/>
    <mergeCell ref="IO53:IP53"/>
    <mergeCell ref="I54:P54"/>
    <mergeCell ref="Q54:X54"/>
    <mergeCell ref="Y54:AF54"/>
    <mergeCell ref="AG54:AN54"/>
    <mergeCell ref="AO54:AV54"/>
    <mergeCell ref="AW54:BD54"/>
    <mergeCell ref="BE54:BL54"/>
    <mergeCell ref="BM54:BT54"/>
    <mergeCell ref="HY54:IF54"/>
    <mergeCell ref="IG54:IN54"/>
    <mergeCell ref="IO54:IV54"/>
    <mergeCell ref="GS54:GZ54"/>
    <mergeCell ref="HA54:HH54"/>
    <mergeCell ref="HI54:HP54"/>
    <mergeCell ref="HQ54:HX54"/>
    <mergeCell ref="GK54:GR54"/>
    <mergeCell ref="A37:B37"/>
    <mergeCell ref="A36:B36"/>
    <mergeCell ref="A38:B38"/>
    <mergeCell ref="FM54:FT54"/>
    <mergeCell ref="FU54:GB54"/>
    <mergeCell ref="DA54:DH54"/>
    <mergeCell ref="DI54:DP54"/>
    <mergeCell ref="DQ54:DX54"/>
    <mergeCell ref="FE54:FL54"/>
    <mergeCell ref="A27:B27"/>
    <mergeCell ref="A29:B29"/>
    <mergeCell ref="GC54:GJ54"/>
    <mergeCell ref="BU54:CB54"/>
    <mergeCell ref="CC54:CJ54"/>
    <mergeCell ref="CK54:CR54"/>
    <mergeCell ref="CS54:CZ54"/>
    <mergeCell ref="DY54:EF54"/>
    <mergeCell ref="EG54:EN54"/>
    <mergeCell ref="EO54:EV54"/>
    <mergeCell ref="A5:A7"/>
    <mergeCell ref="A1:D1"/>
    <mergeCell ref="G3:H3"/>
    <mergeCell ref="A49:H49"/>
    <mergeCell ref="C24:H24"/>
    <mergeCell ref="A24:B24"/>
    <mergeCell ref="A25:B25"/>
    <mergeCell ref="C31:F31"/>
    <mergeCell ref="A28:B28"/>
    <mergeCell ref="A35:B3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11.421875" defaultRowHeight="12.75"/>
  <cols>
    <col min="1" max="1" width="7.7109375" style="80" customWidth="1"/>
    <col min="2" max="2" width="26.421875" style="77" customWidth="1"/>
    <col min="3" max="3" width="19.00390625" style="105" customWidth="1"/>
    <col min="4" max="5" width="19.00390625" style="77" customWidth="1"/>
    <col min="6" max="7" width="9.140625" style="77" customWidth="1"/>
    <col min="8" max="8" width="12.00390625" style="77" customWidth="1"/>
    <col min="9" max="16384" width="9.140625" style="77" customWidth="1"/>
  </cols>
  <sheetData>
    <row r="1" spans="1:4" ht="13.5" customHeight="1">
      <c r="A1" s="44" t="s">
        <v>278</v>
      </c>
      <c r="B1" s="44"/>
      <c r="C1" s="51"/>
      <c r="D1" s="44"/>
    </row>
    <row r="2" spans="1:7" ht="3.75" customHeight="1" thickBot="1">
      <c r="A2" s="2"/>
      <c r="B2" s="3"/>
      <c r="D2" s="71"/>
      <c r="E2" s="71"/>
      <c r="F2" s="71"/>
      <c r="G2" s="71"/>
    </row>
    <row r="3" spans="1:8" ht="13.5" customHeight="1" thickBot="1">
      <c r="A3" s="47" t="s">
        <v>139</v>
      </c>
      <c r="B3" s="290" t="str">
        <f>General!C10</f>
        <v>Belgium</v>
      </c>
      <c r="C3" s="290"/>
      <c r="D3" s="106" t="s">
        <v>10</v>
      </c>
      <c r="E3" s="128">
        <v>2000</v>
      </c>
      <c r="G3" s="107"/>
      <c r="H3" s="107"/>
    </row>
    <row r="4" ht="4.5" customHeight="1" thickBot="1"/>
    <row r="5" spans="1:5" s="81" customFormat="1" ht="12.75" customHeight="1">
      <c r="A5" s="232" t="s">
        <v>197</v>
      </c>
      <c r="B5" s="263" t="s">
        <v>7</v>
      </c>
      <c r="C5" s="263" t="s">
        <v>215</v>
      </c>
      <c r="D5" s="82" t="s">
        <v>213</v>
      </c>
      <c r="E5" s="264" t="s">
        <v>214</v>
      </c>
    </row>
    <row r="6" spans="1:5" s="81" customFormat="1" ht="13.5" customHeight="1">
      <c r="A6" s="229"/>
      <c r="B6" s="265"/>
      <c r="C6" s="265"/>
      <c r="D6" s="84" t="s">
        <v>8</v>
      </c>
      <c r="E6" s="291"/>
    </row>
    <row r="7" spans="1:5" s="81" customFormat="1" ht="13.5" customHeight="1">
      <c r="A7" s="229"/>
      <c r="B7" s="108"/>
      <c r="C7" s="109"/>
      <c r="D7" s="110" t="s">
        <v>354</v>
      </c>
      <c r="E7" s="111" t="s">
        <v>355</v>
      </c>
    </row>
    <row r="8" spans="1:5" s="81" customFormat="1" ht="12">
      <c r="A8" s="95" t="s">
        <v>284</v>
      </c>
      <c r="B8" s="112" t="s">
        <v>125</v>
      </c>
      <c r="C8" s="109"/>
      <c r="D8" s="174">
        <f>+'F1'!C9</f>
        <v>393.935</v>
      </c>
      <c r="E8" s="118">
        <v>155110</v>
      </c>
    </row>
    <row r="9" spans="1:5" s="81" customFormat="1" ht="12">
      <c r="A9" s="100" t="s">
        <v>116</v>
      </c>
      <c r="B9" s="292" t="s">
        <v>421</v>
      </c>
      <c r="C9" s="109" t="s">
        <v>283</v>
      </c>
      <c r="D9" s="73">
        <v>39</v>
      </c>
      <c r="E9" s="118">
        <v>108577</v>
      </c>
    </row>
    <row r="10" spans="1:5" ht="12.75" customHeight="1">
      <c r="A10" s="100" t="s">
        <v>117</v>
      </c>
      <c r="B10" s="293"/>
      <c r="C10" s="113" t="s">
        <v>349</v>
      </c>
      <c r="D10" s="174">
        <v>47.72995889341273</v>
      </c>
      <c r="E10" s="118">
        <v>28202</v>
      </c>
    </row>
    <row r="11" spans="1:5" ht="12.75" customHeight="1">
      <c r="A11" s="100" t="s">
        <v>118</v>
      </c>
      <c r="B11" s="293"/>
      <c r="C11" s="113" t="s">
        <v>16</v>
      </c>
      <c r="D11" s="174">
        <v>27.128446372095574</v>
      </c>
      <c r="E11" s="118">
        <v>7007</v>
      </c>
    </row>
    <row r="12" spans="1:5" ht="12.75" customHeight="1">
      <c r="A12" s="100" t="s">
        <v>119</v>
      </c>
      <c r="B12" s="293"/>
      <c r="C12" s="113" t="s">
        <v>17</v>
      </c>
      <c r="D12" s="199">
        <v>36.37530730699622</v>
      </c>
      <c r="E12" s="200">
        <v>5214</v>
      </c>
    </row>
    <row r="13" spans="1:5" ht="12.75" customHeight="1">
      <c r="A13" s="100" t="s">
        <v>120</v>
      </c>
      <c r="B13" s="293"/>
      <c r="C13" s="113" t="s">
        <v>18</v>
      </c>
      <c r="D13" s="199">
        <v>44.87834531622561</v>
      </c>
      <c r="E13" s="200">
        <v>3258</v>
      </c>
    </row>
    <row r="14" spans="1:5" ht="12.75" customHeight="1">
      <c r="A14" s="100" t="s">
        <v>121</v>
      </c>
      <c r="B14" s="293"/>
      <c r="C14" s="113" t="s">
        <v>19</v>
      </c>
      <c r="D14" s="199">
        <v>52.02233756499621</v>
      </c>
      <c r="E14" s="200">
        <v>1647</v>
      </c>
    </row>
    <row r="15" spans="1:5" ht="12.75" customHeight="1">
      <c r="A15" s="100" t="s">
        <v>122</v>
      </c>
      <c r="B15" s="293"/>
      <c r="C15" s="113" t="s">
        <v>79</v>
      </c>
      <c r="D15" s="199">
        <v>53.333029691282746</v>
      </c>
      <c r="E15" s="200">
        <v>759</v>
      </c>
    </row>
    <row r="16" spans="1:7" ht="12.75" customHeight="1">
      <c r="A16" s="100" t="s">
        <v>123</v>
      </c>
      <c r="B16" s="293"/>
      <c r="C16" s="113" t="s">
        <v>80</v>
      </c>
      <c r="D16" s="199">
        <v>71.4666713066097</v>
      </c>
      <c r="E16" s="200">
        <v>420</v>
      </c>
      <c r="G16" s="204"/>
    </row>
    <row r="17" spans="1:7" ht="13.5" customHeight="1" thickBot="1">
      <c r="A17" s="101" t="s">
        <v>124</v>
      </c>
      <c r="B17" s="294"/>
      <c r="C17" s="114" t="s">
        <v>393</v>
      </c>
      <c r="D17" s="197">
        <v>22.0009035483812</v>
      </c>
      <c r="E17" s="198">
        <v>26</v>
      </c>
      <c r="G17" s="206"/>
    </row>
    <row r="18" spans="1:7" ht="12.75" customHeight="1" thickBot="1">
      <c r="A18" s="271" t="s">
        <v>199</v>
      </c>
      <c r="B18" s="271"/>
      <c r="C18" s="30"/>
      <c r="D18" s="31"/>
      <c r="E18" s="31"/>
      <c r="F18" s="31"/>
      <c r="G18" s="31"/>
    </row>
    <row r="19" spans="1:5" ht="12.75" customHeight="1" thickBot="1">
      <c r="A19" s="295" t="s">
        <v>216</v>
      </c>
      <c r="B19" s="296"/>
      <c r="C19" s="224" t="s">
        <v>449</v>
      </c>
      <c r="D19" s="224"/>
      <c r="E19" s="225"/>
    </row>
    <row r="20" spans="1:5" ht="12.75" customHeight="1" thickBot="1">
      <c r="A20" s="246" t="s">
        <v>217</v>
      </c>
      <c r="B20" s="247"/>
      <c r="C20" s="224" t="s">
        <v>449</v>
      </c>
      <c r="D20" s="224"/>
      <c r="E20" s="225"/>
    </row>
    <row r="21" spans="1:7" ht="12.75" customHeight="1" thickBot="1">
      <c r="A21" s="279" t="s">
        <v>201</v>
      </c>
      <c r="B21" s="279"/>
      <c r="C21" s="30"/>
      <c r="D21" s="29"/>
      <c r="E21" s="32"/>
      <c r="F21" s="32"/>
      <c r="G21" s="32"/>
    </row>
    <row r="22" spans="1:6" ht="12.75" customHeight="1" thickBot="1">
      <c r="A22" s="275" t="s">
        <v>232</v>
      </c>
      <c r="B22" s="276"/>
      <c r="C22" s="220" t="s">
        <v>450</v>
      </c>
      <c r="D22" s="221"/>
      <c r="E22" s="216"/>
      <c r="F22" s="92"/>
    </row>
    <row r="23" spans="1:7" ht="12.75" customHeight="1">
      <c r="A23" s="249" t="s">
        <v>202</v>
      </c>
      <c r="B23" s="249"/>
      <c r="C23" s="30"/>
      <c r="D23" s="31"/>
      <c r="E23" s="31"/>
      <c r="F23" s="31"/>
      <c r="G23" s="31"/>
    </row>
    <row r="24" spans="1:7" ht="12.75" customHeight="1" thickBot="1">
      <c r="A24" s="284" t="s">
        <v>369</v>
      </c>
      <c r="B24" s="284"/>
      <c r="C24" s="284"/>
      <c r="D24" s="284"/>
      <c r="E24" s="31"/>
      <c r="F24" s="31"/>
      <c r="G24" s="31"/>
    </row>
    <row r="25" spans="1:7" ht="12.75" customHeight="1">
      <c r="A25" s="269" t="s">
        <v>204</v>
      </c>
      <c r="B25" s="270"/>
      <c r="C25" s="43" t="s">
        <v>205</v>
      </c>
      <c r="D25" s="35" t="s">
        <v>206</v>
      </c>
      <c r="E25" s="45" t="s">
        <v>222</v>
      </c>
      <c r="F25" s="31"/>
      <c r="G25" s="30"/>
    </row>
    <row r="26" spans="1:7" ht="12.75" customHeight="1">
      <c r="A26" s="244" t="s">
        <v>216</v>
      </c>
      <c r="B26" s="245"/>
      <c r="C26" s="40"/>
      <c r="D26" s="38"/>
      <c r="E26" s="115" t="s">
        <v>223</v>
      </c>
      <c r="F26" s="31"/>
      <c r="G26" s="30"/>
    </row>
    <row r="27" spans="1:7" ht="12.75" customHeight="1" thickBot="1">
      <c r="A27" s="267" t="s">
        <v>217</v>
      </c>
      <c r="B27" s="268"/>
      <c r="C27" s="41"/>
      <c r="D27" s="37"/>
      <c r="E27" s="116" t="s">
        <v>337</v>
      </c>
      <c r="F27" s="31"/>
      <c r="G27" s="30"/>
    </row>
    <row r="28" ht="12.75" thickBot="1">
      <c r="A28" s="117" t="s">
        <v>6</v>
      </c>
    </row>
    <row r="29" spans="1:5" ht="12.75" customHeight="1">
      <c r="A29" s="260"/>
      <c r="B29" s="261"/>
      <c r="C29" s="261"/>
      <c r="D29" s="261"/>
      <c r="E29" s="262"/>
    </row>
    <row r="30" spans="1:5" ht="13.5" customHeight="1" thickBot="1">
      <c r="A30" s="286"/>
      <c r="B30" s="287"/>
      <c r="C30" s="287"/>
      <c r="D30" s="287"/>
      <c r="E30" s="288"/>
    </row>
    <row r="31" spans="1:2" ht="12">
      <c r="A31" s="249" t="s">
        <v>198</v>
      </c>
      <c r="B31" s="249"/>
    </row>
    <row r="32" spans="1:5" ht="40.5" customHeight="1">
      <c r="A32" s="289" t="s">
        <v>243</v>
      </c>
      <c r="B32" s="289"/>
      <c r="C32" s="289"/>
      <c r="D32" s="289"/>
      <c r="E32" s="289"/>
    </row>
    <row r="33" spans="1:5" ht="15" customHeight="1">
      <c r="A33" s="248" t="s">
        <v>332</v>
      </c>
      <c r="B33" s="248"/>
      <c r="C33" s="248"/>
      <c r="D33" s="248"/>
      <c r="E33" s="248"/>
    </row>
    <row r="34" spans="1:5" ht="26.25" customHeight="1">
      <c r="A34" s="285" t="s">
        <v>333</v>
      </c>
      <c r="B34" s="285"/>
      <c r="C34" s="285"/>
      <c r="D34" s="285"/>
      <c r="E34" s="285"/>
    </row>
  </sheetData>
  <sheetProtection/>
  <protectedRanges>
    <protectedRange sqref="A18:B27" name="Bereich1"/>
    <protectedRange sqref="A7:A16" name="Bereich1_1"/>
  </protectedRanges>
  <mergeCells count="25">
    <mergeCell ref="A5:A7"/>
    <mergeCell ref="C19:E19"/>
    <mergeCell ref="B3:C3"/>
    <mergeCell ref="E5:E6"/>
    <mergeCell ref="C5:C6"/>
    <mergeCell ref="B5:B6"/>
    <mergeCell ref="B9:B17"/>
    <mergeCell ref="A18:B18"/>
    <mergeCell ref="A19:B19"/>
    <mergeCell ref="A34:E34"/>
    <mergeCell ref="A33:E33"/>
    <mergeCell ref="A31:B31"/>
    <mergeCell ref="A27:B27"/>
    <mergeCell ref="A30:E30"/>
    <mergeCell ref="A29:E29"/>
    <mergeCell ref="A32:E32"/>
    <mergeCell ref="C20:E20"/>
    <mergeCell ref="A22:B22"/>
    <mergeCell ref="A20:B20"/>
    <mergeCell ref="C22:E22"/>
    <mergeCell ref="A21:B21"/>
    <mergeCell ref="A24:D24"/>
    <mergeCell ref="A26:B26"/>
    <mergeCell ref="A23:B23"/>
    <mergeCell ref="A25:B2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8"/>
  <sheetViews>
    <sheetView workbookViewId="0" topLeftCell="A1">
      <selection activeCell="A44" sqref="A44:I44"/>
    </sheetView>
  </sheetViews>
  <sheetFormatPr defaultColWidth="11.421875" defaultRowHeight="12.75"/>
  <cols>
    <col min="1" max="1" width="7.28125" style="92" customWidth="1"/>
    <col min="2" max="2" width="28.57421875" style="92" customWidth="1"/>
    <col min="3" max="16384" width="9.140625" style="92" customWidth="1"/>
  </cols>
  <sheetData>
    <row r="1" spans="1:5" ht="12">
      <c r="A1" s="44" t="s">
        <v>331</v>
      </c>
      <c r="B1" s="44"/>
      <c r="C1" s="44"/>
      <c r="D1" s="44"/>
      <c r="E1" s="77"/>
    </row>
    <row r="2" spans="1:9" ht="3.75" customHeight="1" thickBot="1">
      <c r="A2" s="2"/>
      <c r="B2" s="3"/>
      <c r="C2" s="71"/>
      <c r="D2" s="71"/>
      <c r="E2" s="71"/>
      <c r="F2" s="71"/>
      <c r="G2" s="71"/>
      <c r="H2" s="77"/>
      <c r="I2" s="77"/>
    </row>
    <row r="3" spans="1:9" ht="13.5" customHeight="1" thickBot="1">
      <c r="A3" s="29" t="s">
        <v>139</v>
      </c>
      <c r="B3" s="266" t="str">
        <f>General!C10</f>
        <v>Belgium</v>
      </c>
      <c r="C3" s="266"/>
      <c r="D3" s="48"/>
      <c r="E3" s="120"/>
      <c r="F3" s="121" t="s">
        <v>10</v>
      </c>
      <c r="G3" s="298">
        <v>2005</v>
      </c>
      <c r="H3" s="298"/>
      <c r="I3" s="299"/>
    </row>
    <row r="4" spans="1:8" ht="4.5" customHeight="1" thickBot="1">
      <c r="A4" s="122"/>
      <c r="B4" s="122"/>
      <c r="C4" s="122"/>
      <c r="D4" s="122"/>
      <c r="E4" s="122"/>
      <c r="F4" s="122"/>
      <c r="G4" s="122"/>
      <c r="H4" s="122"/>
    </row>
    <row r="5" spans="1:10" ht="27" customHeight="1">
      <c r="A5" s="232" t="s">
        <v>197</v>
      </c>
      <c r="B5" s="263" t="s">
        <v>7</v>
      </c>
      <c r="C5" s="263" t="s">
        <v>50</v>
      </c>
      <c r="D5" s="263"/>
      <c r="E5" s="263" t="s">
        <v>99</v>
      </c>
      <c r="F5" s="263"/>
      <c r="G5" s="263" t="s">
        <v>98</v>
      </c>
      <c r="H5" s="263"/>
      <c r="I5" s="82" t="s">
        <v>285</v>
      </c>
      <c r="J5" s="83" t="s">
        <v>52</v>
      </c>
    </row>
    <row r="6" spans="1:10" ht="13.5">
      <c r="A6" s="229"/>
      <c r="B6" s="265"/>
      <c r="C6" s="84" t="s">
        <v>51</v>
      </c>
      <c r="D6" s="84" t="s">
        <v>67</v>
      </c>
      <c r="E6" s="84" t="s">
        <v>51</v>
      </c>
      <c r="F6" s="84" t="s">
        <v>68</v>
      </c>
      <c r="G6" s="84" t="s">
        <v>51</v>
      </c>
      <c r="H6" s="84" t="s">
        <v>67</v>
      </c>
      <c r="I6" s="84" t="s">
        <v>223</v>
      </c>
      <c r="J6" s="85" t="s">
        <v>51</v>
      </c>
    </row>
    <row r="7" spans="1:10" ht="12">
      <c r="A7" s="229"/>
      <c r="B7" s="123"/>
      <c r="C7" s="88" t="s">
        <v>302</v>
      </c>
      <c r="D7" s="88" t="s">
        <v>430</v>
      </c>
      <c r="E7" s="88" t="s">
        <v>303</v>
      </c>
      <c r="F7" s="88" t="s">
        <v>428</v>
      </c>
      <c r="G7" s="88" t="s">
        <v>304</v>
      </c>
      <c r="H7" s="88" t="s">
        <v>426</v>
      </c>
      <c r="I7" s="88" t="s">
        <v>305</v>
      </c>
      <c r="J7" s="89" t="s">
        <v>306</v>
      </c>
    </row>
    <row r="8" spans="1:10" ht="12">
      <c r="A8" s="90">
        <v>3</v>
      </c>
      <c r="B8" s="91" t="s">
        <v>60</v>
      </c>
      <c r="C8" s="129">
        <v>145514</v>
      </c>
      <c r="D8" s="175">
        <f>+C8/'F1'!C8</f>
        <v>209.55930533813566</v>
      </c>
      <c r="E8" s="129">
        <v>5289</v>
      </c>
      <c r="F8" s="177">
        <f>+E8/'F1'!C8</f>
        <v>7.616855875952826</v>
      </c>
      <c r="G8" s="74">
        <v>4475</v>
      </c>
      <c r="H8" s="176">
        <f>+G8/'F1'!C8</f>
        <v>6.444588777630724</v>
      </c>
      <c r="I8" s="172">
        <v>254.959</v>
      </c>
      <c r="J8" s="75" t="s">
        <v>447</v>
      </c>
    </row>
    <row r="9" spans="1:10" ht="12">
      <c r="A9" s="93" t="s">
        <v>100</v>
      </c>
      <c r="B9" s="94" t="s">
        <v>53</v>
      </c>
      <c r="C9" s="129">
        <f>+C8-C13</f>
        <v>80618</v>
      </c>
      <c r="D9" s="175">
        <f>+C9/'F1'!C9</f>
        <v>204.64797491972027</v>
      </c>
      <c r="E9" s="175">
        <v>3244.161596239762</v>
      </c>
      <c r="F9" s="177">
        <f>+E9/'F1'!C9</f>
        <v>8.235271291557646</v>
      </c>
      <c r="G9" s="74">
        <v>2549</v>
      </c>
      <c r="H9" s="176">
        <f>+G9/'F1'!C9</f>
        <v>6.470610633733991</v>
      </c>
      <c r="I9" s="172">
        <v>22.60299999999998</v>
      </c>
      <c r="J9" s="75" t="s">
        <v>447</v>
      </c>
    </row>
    <row r="10" spans="1:10" ht="12">
      <c r="A10" s="100" t="s">
        <v>20</v>
      </c>
      <c r="B10" s="96" t="s">
        <v>55</v>
      </c>
      <c r="C10" s="129">
        <f>+C9-C12</f>
        <v>61761</v>
      </c>
      <c r="D10" s="175">
        <f>+C10/302</f>
        <v>204.5066225165563</v>
      </c>
      <c r="E10" s="129" t="s">
        <v>447</v>
      </c>
      <c r="F10" s="129" t="s">
        <v>447</v>
      </c>
      <c r="G10" s="172">
        <f>+G9*302/394</f>
        <v>1953.802030456853</v>
      </c>
      <c r="H10" s="176">
        <f>+G10/302</f>
        <v>6.469543147208122</v>
      </c>
      <c r="I10" s="74"/>
      <c r="J10" s="75" t="s">
        <v>447</v>
      </c>
    </row>
    <row r="11" spans="1:10" ht="12">
      <c r="A11" s="100" t="s">
        <v>21</v>
      </c>
      <c r="B11" s="96" t="s">
        <v>58</v>
      </c>
      <c r="C11" s="129">
        <v>0</v>
      </c>
      <c r="D11" s="175">
        <v>0</v>
      </c>
      <c r="E11" s="129">
        <v>0</v>
      </c>
      <c r="F11" s="129">
        <v>0</v>
      </c>
      <c r="G11" s="129">
        <v>0</v>
      </c>
      <c r="H11" s="177">
        <v>0</v>
      </c>
      <c r="I11" s="129">
        <v>0</v>
      </c>
      <c r="J11" s="75" t="s">
        <v>447</v>
      </c>
    </row>
    <row r="12" spans="1:10" ht="12">
      <c r="A12" s="100" t="s">
        <v>22</v>
      </c>
      <c r="B12" s="96" t="s">
        <v>57</v>
      </c>
      <c r="C12" s="129">
        <v>18857</v>
      </c>
      <c r="D12" s="175">
        <f>+C12/'F1'!C13</f>
        <v>204.65618657987608</v>
      </c>
      <c r="E12" s="129" t="s">
        <v>447</v>
      </c>
      <c r="F12" s="129" t="s">
        <v>447</v>
      </c>
      <c r="G12" s="172">
        <f>+G9-G10</f>
        <v>595.1979695431471</v>
      </c>
      <c r="H12" s="176">
        <f>+G12/'F1'!C13</f>
        <v>6.459720353544345</v>
      </c>
      <c r="I12" s="74"/>
      <c r="J12" s="75" t="s">
        <v>447</v>
      </c>
    </row>
    <row r="13" spans="1:10" ht="12">
      <c r="A13" s="100" t="s">
        <v>101</v>
      </c>
      <c r="B13" s="94" t="s">
        <v>54</v>
      </c>
      <c r="C13" s="129">
        <f>SUM(C14:C16)</f>
        <v>64896</v>
      </c>
      <c r="D13" s="175">
        <f>+C13/'F1'!C18</f>
        <v>215.99888166259493</v>
      </c>
      <c r="E13" s="175">
        <f>+E8-E9</f>
        <v>2044.8384037602382</v>
      </c>
      <c r="F13" s="177">
        <f>+E13/'F1'!C18</f>
        <v>6.806009744713652</v>
      </c>
      <c r="G13" s="74">
        <f>SUM(G14:G16)</f>
        <v>1926</v>
      </c>
      <c r="H13" s="176">
        <f>+G13/'F1'!C18</f>
        <v>6.410469768277826</v>
      </c>
      <c r="I13" s="172">
        <v>232.356</v>
      </c>
      <c r="J13" s="75" t="s">
        <v>447</v>
      </c>
    </row>
    <row r="14" spans="1:10" ht="12">
      <c r="A14" s="100" t="s">
        <v>23</v>
      </c>
      <c r="B14" s="96" t="s">
        <v>319</v>
      </c>
      <c r="C14" s="129">
        <v>16953</v>
      </c>
      <c r="D14" s="175">
        <f>+C14/'F1'!C19</f>
        <v>227.4072584963988</v>
      </c>
      <c r="E14" s="175">
        <v>511.6087882369064</v>
      </c>
      <c r="F14" s="177">
        <f>+E14/'F1'!C19</f>
        <v>6.862711729818883</v>
      </c>
      <c r="G14" s="74">
        <v>360</v>
      </c>
      <c r="H14" s="176">
        <f>+G14/'F1'!C19</f>
        <v>4.829033979750108</v>
      </c>
      <c r="I14" s="172">
        <v>70.557</v>
      </c>
      <c r="J14" s="75" t="s">
        <v>447</v>
      </c>
    </row>
    <row r="15" spans="1:10" ht="12">
      <c r="A15" s="100" t="s">
        <v>24</v>
      </c>
      <c r="B15" s="96" t="s">
        <v>35</v>
      </c>
      <c r="C15" s="129">
        <v>645</v>
      </c>
      <c r="D15" s="175">
        <f>+C15/'F1'!C20</f>
        <v>207.33973606565377</v>
      </c>
      <c r="E15" s="175">
        <v>21.114171607324295</v>
      </c>
      <c r="F15" s="177">
        <f>+E15/'F1'!C20</f>
        <v>6.787297315205488</v>
      </c>
      <c r="G15" s="74">
        <v>10</v>
      </c>
      <c r="H15" s="176">
        <f>+G15/'F1'!C20</f>
        <v>3.2145695514054844</v>
      </c>
      <c r="I15" s="172">
        <v>1.2749999999999773</v>
      </c>
      <c r="J15" s="75" t="s">
        <v>447</v>
      </c>
    </row>
    <row r="16" spans="1:12" ht="12">
      <c r="A16" s="100" t="s">
        <v>25</v>
      </c>
      <c r="B16" s="96" t="s">
        <v>36</v>
      </c>
      <c r="C16" s="129">
        <v>47298</v>
      </c>
      <c r="D16" s="175">
        <f>+C16/'F1'!C21</f>
        <v>212.3023011941547</v>
      </c>
      <c r="E16" s="175">
        <v>1512.1154439160075</v>
      </c>
      <c r="F16" s="177">
        <f>+E16/'F1'!C21</f>
        <v>6.787297315205488</v>
      </c>
      <c r="G16" s="74">
        <v>1556</v>
      </c>
      <c r="H16" s="176">
        <f>+G16/'F1'!C21</f>
        <v>6.984277996069701</v>
      </c>
      <c r="I16" s="172">
        <v>160.524</v>
      </c>
      <c r="J16" s="75" t="s">
        <v>447</v>
      </c>
      <c r="L16" s="204"/>
    </row>
    <row r="17" spans="1:12" ht="12.75" thickBot="1">
      <c r="A17" s="101" t="s">
        <v>102</v>
      </c>
      <c r="B17" s="102" t="s">
        <v>59</v>
      </c>
      <c r="C17" s="130">
        <v>0</v>
      </c>
      <c r="D17" s="130">
        <v>0</v>
      </c>
      <c r="E17" s="130">
        <v>0</v>
      </c>
      <c r="F17" s="130">
        <v>0</v>
      </c>
      <c r="G17" s="130">
        <v>0</v>
      </c>
      <c r="H17" s="130">
        <v>0</v>
      </c>
      <c r="I17" s="130">
        <v>0</v>
      </c>
      <c r="J17" s="201">
        <v>0</v>
      </c>
      <c r="L17" s="206"/>
    </row>
    <row r="18" spans="1:9" ht="12.75" thickBot="1">
      <c r="A18" s="271" t="s">
        <v>235</v>
      </c>
      <c r="B18" s="271"/>
      <c r="C18" s="31"/>
      <c r="D18" s="31"/>
      <c r="E18" s="31"/>
      <c r="F18" s="31"/>
      <c r="G18" s="31"/>
      <c r="H18" s="30"/>
      <c r="I18" s="77"/>
    </row>
    <row r="19" spans="1:9" ht="12">
      <c r="A19" s="295" t="s">
        <v>218</v>
      </c>
      <c r="B19" s="296"/>
      <c r="C19" s="224" t="s">
        <v>443</v>
      </c>
      <c r="D19" s="224"/>
      <c r="E19" s="224"/>
      <c r="F19" s="224"/>
      <c r="G19" s="224"/>
      <c r="H19" s="224"/>
      <c r="I19" s="225"/>
    </row>
    <row r="20" spans="1:9" ht="12">
      <c r="A20" s="217" t="s">
        <v>219</v>
      </c>
      <c r="B20" s="218"/>
      <c r="C20" s="277" t="s">
        <v>451</v>
      </c>
      <c r="D20" s="277"/>
      <c r="E20" s="277"/>
      <c r="F20" s="277"/>
      <c r="G20" s="277"/>
      <c r="H20" s="277"/>
      <c r="I20" s="278"/>
    </row>
    <row r="21" spans="1:9" ht="12">
      <c r="A21" s="282" t="s">
        <v>220</v>
      </c>
      <c r="B21" s="283"/>
      <c r="C21" s="277" t="s">
        <v>452</v>
      </c>
      <c r="D21" s="277"/>
      <c r="E21" s="277"/>
      <c r="F21" s="277"/>
      <c r="G21" s="277"/>
      <c r="H21" s="277"/>
      <c r="I21" s="278"/>
    </row>
    <row r="22" spans="1:9" ht="12.75">
      <c r="A22" s="301" t="s">
        <v>286</v>
      </c>
      <c r="B22" s="302"/>
      <c r="C22" s="320" t="s">
        <v>453</v>
      </c>
      <c r="D22" s="321"/>
      <c r="E22" s="321"/>
      <c r="F22" s="321"/>
      <c r="G22" s="321"/>
      <c r="H22" s="321"/>
      <c r="I22" s="322"/>
    </row>
    <row r="23" spans="1:9" ht="12.75" thickBot="1">
      <c r="A23" s="267" t="s">
        <v>221</v>
      </c>
      <c r="B23" s="312"/>
      <c r="C23" s="317" t="s">
        <v>454</v>
      </c>
      <c r="D23" s="318"/>
      <c r="E23" s="318"/>
      <c r="F23" s="318"/>
      <c r="G23" s="318"/>
      <c r="H23" s="318"/>
      <c r="I23" s="319"/>
    </row>
    <row r="24" spans="1:8" ht="12.75" thickBot="1">
      <c r="A24" s="272" t="s">
        <v>201</v>
      </c>
      <c r="B24" s="272"/>
      <c r="C24" s="29"/>
      <c r="D24" s="29"/>
      <c r="E24" s="32"/>
      <c r="F24" s="32"/>
      <c r="G24" s="32"/>
      <c r="H24" s="30"/>
    </row>
    <row r="25" spans="1:9" ht="12">
      <c r="A25" s="303" t="s">
        <v>233</v>
      </c>
      <c r="B25" s="304"/>
      <c r="C25" s="305"/>
      <c r="D25" s="306" t="s">
        <v>456</v>
      </c>
      <c r="E25" s="306"/>
      <c r="F25" s="306"/>
      <c r="G25" s="306"/>
      <c r="H25" s="306"/>
      <c r="I25" s="307"/>
    </row>
    <row r="26" spans="1:9" ht="12.75" thickBot="1">
      <c r="A26" s="308" t="s">
        <v>234</v>
      </c>
      <c r="B26" s="309"/>
      <c r="C26" s="310"/>
      <c r="D26" s="311"/>
      <c r="E26" s="287"/>
      <c r="F26" s="287"/>
      <c r="G26" s="287"/>
      <c r="H26" s="287"/>
      <c r="I26" s="288"/>
    </row>
    <row r="27" spans="1:8" ht="12.75" thickBot="1">
      <c r="A27" s="297" t="s">
        <v>370</v>
      </c>
      <c r="B27" s="297"/>
      <c r="C27" s="297"/>
      <c r="D27" s="297"/>
      <c r="E27" s="31"/>
      <c r="F27" s="31"/>
      <c r="G27" s="31"/>
      <c r="H27" s="30"/>
    </row>
    <row r="28" spans="1:5" ht="12">
      <c r="A28" s="269" t="s">
        <v>204</v>
      </c>
      <c r="B28" s="270"/>
      <c r="C28" s="43" t="s">
        <v>205</v>
      </c>
      <c r="D28" s="35" t="s">
        <v>206</v>
      </c>
      <c r="E28" s="45" t="s">
        <v>222</v>
      </c>
    </row>
    <row r="29" spans="1:5" ht="13.5">
      <c r="A29" s="244" t="s">
        <v>218</v>
      </c>
      <c r="B29" s="245"/>
      <c r="C29" s="179">
        <v>142927</v>
      </c>
      <c r="D29" s="178">
        <v>148101</v>
      </c>
      <c r="E29" s="115" t="s">
        <v>51</v>
      </c>
    </row>
    <row r="30" spans="1:5" ht="13.5">
      <c r="A30" s="244" t="s">
        <v>219</v>
      </c>
      <c r="B30" s="245"/>
      <c r="C30" s="40">
        <v>5072</v>
      </c>
      <c r="D30" s="36">
        <v>5506</v>
      </c>
      <c r="E30" s="115" t="s">
        <v>51</v>
      </c>
    </row>
    <row r="31" spans="1:5" ht="13.5">
      <c r="A31" s="244" t="s">
        <v>220</v>
      </c>
      <c r="B31" s="245"/>
      <c r="C31" s="40"/>
      <c r="D31" s="36"/>
      <c r="E31" s="115" t="s">
        <v>51</v>
      </c>
    </row>
    <row r="32" spans="1:5" ht="13.5">
      <c r="A32" s="244" t="s">
        <v>218</v>
      </c>
      <c r="B32" s="245"/>
      <c r="C32" s="39"/>
      <c r="D32" s="46"/>
      <c r="E32" s="125" t="s">
        <v>224</v>
      </c>
    </row>
    <row r="33" spans="1:5" ht="13.5">
      <c r="A33" s="244" t="s">
        <v>219</v>
      </c>
      <c r="B33" s="245"/>
      <c r="C33" s="40"/>
      <c r="D33" s="36"/>
      <c r="E33" s="126" t="s">
        <v>224</v>
      </c>
    </row>
    <row r="34" spans="1:5" ht="13.5">
      <c r="A34" s="244" t="s">
        <v>220</v>
      </c>
      <c r="B34" s="245"/>
      <c r="C34" s="40"/>
      <c r="D34" s="36"/>
      <c r="E34" s="126" t="s">
        <v>224</v>
      </c>
    </row>
    <row r="35" spans="1:5" ht="12">
      <c r="A35" s="244" t="s">
        <v>286</v>
      </c>
      <c r="B35" s="300"/>
      <c r="C35" s="68">
        <v>255</v>
      </c>
      <c r="D35" s="38">
        <v>255</v>
      </c>
      <c r="E35" s="125" t="s">
        <v>223</v>
      </c>
    </row>
    <row r="36" spans="1:5" ht="14.25" thickBot="1">
      <c r="A36" s="267" t="s">
        <v>221</v>
      </c>
      <c r="B36" s="268"/>
      <c r="C36" s="41"/>
      <c r="D36" s="37"/>
      <c r="E36" s="127" t="s">
        <v>51</v>
      </c>
    </row>
    <row r="37" spans="1:8" ht="12.75" thickBot="1">
      <c r="A37" s="249" t="s">
        <v>208</v>
      </c>
      <c r="B37" s="249"/>
      <c r="C37" s="31"/>
      <c r="D37" s="31"/>
      <c r="E37" s="31"/>
      <c r="F37" s="31"/>
      <c r="G37" s="31"/>
      <c r="H37" s="30"/>
    </row>
    <row r="38" spans="1:9" ht="12">
      <c r="A38" s="260" t="s">
        <v>455</v>
      </c>
      <c r="B38" s="261"/>
      <c r="C38" s="261"/>
      <c r="D38" s="261"/>
      <c r="E38" s="261"/>
      <c r="F38" s="261"/>
      <c r="G38" s="261"/>
      <c r="H38" s="261"/>
      <c r="I38" s="262"/>
    </row>
    <row r="39" spans="1:9" ht="12">
      <c r="A39" s="253" t="s">
        <v>475</v>
      </c>
      <c r="B39" s="254"/>
      <c r="C39" s="254"/>
      <c r="D39" s="254"/>
      <c r="E39" s="254"/>
      <c r="F39" s="254"/>
      <c r="G39" s="254"/>
      <c r="H39" s="254"/>
      <c r="I39" s="255"/>
    </row>
    <row r="40" spans="1:9" ht="12">
      <c r="A40" s="253" t="s">
        <v>0</v>
      </c>
      <c r="B40" s="254"/>
      <c r="C40" s="254"/>
      <c r="D40" s="254"/>
      <c r="E40" s="254"/>
      <c r="F40" s="254"/>
      <c r="G40" s="254"/>
      <c r="H40" s="254"/>
      <c r="I40" s="255"/>
    </row>
    <row r="41" spans="1:9" ht="12">
      <c r="A41" s="314" t="s">
        <v>1</v>
      </c>
      <c r="B41" s="315"/>
      <c r="C41" s="315"/>
      <c r="D41" s="315"/>
      <c r="E41" s="315"/>
      <c r="F41" s="315"/>
      <c r="G41" s="315"/>
      <c r="H41" s="315"/>
      <c r="I41" s="316"/>
    </row>
    <row r="42" spans="1:9" ht="12.75" thickBot="1">
      <c r="A42" s="286"/>
      <c r="B42" s="287"/>
      <c r="C42" s="287"/>
      <c r="D42" s="287"/>
      <c r="E42" s="287"/>
      <c r="F42" s="287"/>
      <c r="G42" s="287"/>
      <c r="H42" s="287"/>
      <c r="I42" s="288"/>
    </row>
    <row r="43" spans="1:8" ht="12">
      <c r="A43" s="249" t="s">
        <v>198</v>
      </c>
      <c r="B43" s="249"/>
      <c r="C43" s="31"/>
      <c r="D43" s="31"/>
      <c r="E43" s="31"/>
      <c r="F43" s="31"/>
      <c r="G43" s="31"/>
      <c r="H43" s="30"/>
    </row>
    <row r="44" spans="1:9" ht="12">
      <c r="A44" s="248" t="s">
        <v>329</v>
      </c>
      <c r="B44" s="248"/>
      <c r="C44" s="248"/>
      <c r="D44" s="248"/>
      <c r="E44" s="248"/>
      <c r="F44" s="248"/>
      <c r="G44" s="248"/>
      <c r="H44" s="248"/>
      <c r="I44" s="248"/>
    </row>
    <row r="45" spans="1:9" ht="12">
      <c r="A45" s="313" t="s">
        <v>334</v>
      </c>
      <c r="B45" s="313"/>
      <c r="C45" s="313"/>
      <c r="D45" s="313"/>
      <c r="E45" s="313"/>
      <c r="F45" s="313"/>
      <c r="G45" s="313"/>
      <c r="H45" s="313"/>
      <c r="I45" s="313"/>
    </row>
    <row r="46" spans="1:9" ht="12">
      <c r="A46" s="248" t="s">
        <v>273</v>
      </c>
      <c r="B46" s="248"/>
      <c r="C46" s="248"/>
      <c r="D46" s="248"/>
      <c r="E46" s="248"/>
      <c r="F46" s="248"/>
      <c r="G46" s="248"/>
      <c r="H46" s="248"/>
      <c r="I46" s="248"/>
    </row>
    <row r="48" ht="12">
      <c r="A48" s="92" t="s">
        <v>69</v>
      </c>
    </row>
  </sheetData>
  <sheetProtection/>
  <protectedRanges>
    <protectedRange sqref="A25 A22 A36 A26:B35 A37:B38 A18:B21 A23:B24" name="Bereich1"/>
  </protectedRanges>
  <mergeCells count="43">
    <mergeCell ref="E5:F5"/>
    <mergeCell ref="G5:H5"/>
    <mergeCell ref="B3:C3"/>
    <mergeCell ref="A18:B18"/>
    <mergeCell ref="B5:B6"/>
    <mergeCell ref="C5:D5"/>
    <mergeCell ref="A5:A7"/>
    <mergeCell ref="C23:I23"/>
    <mergeCell ref="A21:B21"/>
    <mergeCell ref="C21:I21"/>
    <mergeCell ref="A19:B19"/>
    <mergeCell ref="A20:B20"/>
    <mergeCell ref="C20:I20"/>
    <mergeCell ref="C19:I19"/>
    <mergeCell ref="C22:I22"/>
    <mergeCell ref="A36:B36"/>
    <mergeCell ref="A37:B37"/>
    <mergeCell ref="A28:B28"/>
    <mergeCell ref="A32:B32"/>
    <mergeCell ref="A33:B33"/>
    <mergeCell ref="A34:B34"/>
    <mergeCell ref="A29:B29"/>
    <mergeCell ref="A30:B30"/>
    <mergeCell ref="A31:B31"/>
    <mergeCell ref="A41:I41"/>
    <mergeCell ref="A40:I40"/>
    <mergeCell ref="A39:I39"/>
    <mergeCell ref="A38:I38"/>
    <mergeCell ref="A44:I44"/>
    <mergeCell ref="A46:I46"/>
    <mergeCell ref="A43:B43"/>
    <mergeCell ref="A42:I42"/>
    <mergeCell ref="A45:I45"/>
    <mergeCell ref="A27:D27"/>
    <mergeCell ref="G3:I3"/>
    <mergeCell ref="A35:B35"/>
    <mergeCell ref="A22:B22"/>
    <mergeCell ref="A25:C25"/>
    <mergeCell ref="D25:I25"/>
    <mergeCell ref="A26:C26"/>
    <mergeCell ref="D26:I26"/>
    <mergeCell ref="A23:B23"/>
    <mergeCell ref="A24:B24"/>
  </mergeCells>
  <printOptions/>
  <pageMargins left="0.5511811023622047" right="0.5511811023622047" top="0.7874015748031497" bottom="0.7874015748031497" header="0.5118110236220472" footer="0.5118110236220472"/>
  <pageSetup horizontalDpi="600" verticalDpi="600" orientation="landscape" paperSize="9" r:id="rId1"/>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P77"/>
  <sheetViews>
    <sheetView workbookViewId="0" topLeftCell="A1">
      <selection activeCell="A51" sqref="A51:E51"/>
    </sheetView>
  </sheetViews>
  <sheetFormatPr defaultColWidth="11.421875" defaultRowHeight="12.75"/>
  <cols>
    <col min="1" max="1" width="5.421875" style="77" customWidth="1"/>
    <col min="2" max="2" width="28.421875" style="92" customWidth="1"/>
    <col min="3" max="3" width="19.421875" style="92" customWidth="1"/>
    <col min="4" max="5" width="19.57421875" style="92" customWidth="1"/>
    <col min="6" max="16384" width="9.140625" style="92" customWidth="1"/>
  </cols>
  <sheetData>
    <row r="1" spans="1:3" ht="12">
      <c r="A1" s="44" t="s">
        <v>103</v>
      </c>
      <c r="B1" s="44"/>
      <c r="C1" s="77"/>
    </row>
    <row r="2" spans="1:5" ht="4.5" customHeight="1" thickBot="1">
      <c r="A2" s="2"/>
      <c r="B2" s="3"/>
      <c r="C2" s="71"/>
      <c r="D2" s="71"/>
      <c r="E2" s="71"/>
    </row>
    <row r="3" spans="1:5" ht="13.5" customHeight="1" thickBot="1">
      <c r="A3" s="29" t="s">
        <v>139</v>
      </c>
      <c r="B3" s="290" t="str">
        <f>General!C10</f>
        <v>Belgium</v>
      </c>
      <c r="C3" s="290"/>
      <c r="D3" s="131" t="s">
        <v>10</v>
      </c>
      <c r="E3" s="128">
        <v>2005</v>
      </c>
    </row>
    <row r="4" spans="1:5" ht="4.5" customHeight="1" thickBot="1">
      <c r="A4" s="81"/>
      <c r="B4" s="77"/>
      <c r="C4" s="77"/>
      <c r="D4" s="62"/>
      <c r="E4" s="62"/>
    </row>
    <row r="5" spans="2:5" ht="12.75" customHeight="1" thickBot="1">
      <c r="B5" s="77"/>
      <c r="C5" s="333" t="s">
        <v>247</v>
      </c>
      <c r="D5" s="334"/>
      <c r="E5" s="182">
        <v>1000</v>
      </c>
    </row>
    <row r="6" spans="1:5" ht="3.75" customHeight="1" thickBot="1">
      <c r="A6" s="72"/>
      <c r="C6" s="31"/>
      <c r="D6" s="62"/>
      <c r="E6" s="62"/>
    </row>
    <row r="7" spans="1:16" ht="12.75" customHeight="1">
      <c r="A7" s="323" t="s">
        <v>197</v>
      </c>
      <c r="B7" s="331" t="s">
        <v>7</v>
      </c>
      <c r="C7" s="331" t="s">
        <v>11</v>
      </c>
      <c r="D7" s="331" t="s">
        <v>12</v>
      </c>
      <c r="E7" s="332"/>
      <c r="F7" s="77"/>
      <c r="G7" s="77"/>
      <c r="H7" s="77"/>
      <c r="I7" s="77"/>
      <c r="J7" s="77"/>
      <c r="K7" s="77"/>
      <c r="L7" s="77"/>
      <c r="M7" s="77"/>
      <c r="N7" s="77"/>
      <c r="O7" s="77"/>
      <c r="P7" s="77"/>
    </row>
    <row r="8" spans="1:16" ht="12.75" customHeight="1">
      <c r="A8" s="324"/>
      <c r="B8" s="335"/>
      <c r="C8" s="335"/>
      <c r="D8" s="132" t="s">
        <v>241</v>
      </c>
      <c r="E8" s="133" t="s">
        <v>248</v>
      </c>
      <c r="F8" s="77"/>
      <c r="G8" s="77"/>
      <c r="H8" s="77"/>
      <c r="I8" s="77"/>
      <c r="J8" s="77"/>
      <c r="K8" s="77"/>
      <c r="L8" s="77"/>
      <c r="M8" s="77"/>
      <c r="N8" s="77"/>
      <c r="O8" s="77"/>
      <c r="P8" s="77"/>
    </row>
    <row r="9" spans="1:16" ht="15" customHeight="1">
      <c r="A9" s="324"/>
      <c r="B9" s="335"/>
      <c r="C9" s="335"/>
      <c r="D9" s="132" t="s">
        <v>225</v>
      </c>
      <c r="E9" s="133" t="s">
        <v>479</v>
      </c>
      <c r="F9" s="77"/>
      <c r="G9" s="77"/>
      <c r="H9" s="77"/>
      <c r="I9" s="77"/>
      <c r="J9" s="77"/>
      <c r="K9" s="77"/>
      <c r="L9" s="77"/>
      <c r="M9" s="77"/>
      <c r="N9" s="77"/>
      <c r="O9" s="77"/>
      <c r="P9" s="77"/>
    </row>
    <row r="10" spans="1:15" ht="15" customHeight="1">
      <c r="A10" s="325"/>
      <c r="B10" s="134"/>
      <c r="C10" s="134"/>
      <c r="D10" s="110" t="s">
        <v>308</v>
      </c>
      <c r="E10" s="135" t="s">
        <v>309</v>
      </c>
      <c r="F10" s="77"/>
      <c r="G10" s="77"/>
      <c r="H10" s="77"/>
      <c r="I10" s="77"/>
      <c r="J10" s="77"/>
      <c r="K10" s="77"/>
      <c r="L10" s="77"/>
      <c r="M10" s="77"/>
      <c r="N10" s="77"/>
      <c r="O10" s="77"/>
    </row>
    <row r="11" spans="1:6" s="77" customFormat="1" ht="12">
      <c r="A11" s="136" t="s">
        <v>371</v>
      </c>
      <c r="B11" s="326" t="s">
        <v>53</v>
      </c>
      <c r="C11" s="137" t="s">
        <v>327</v>
      </c>
      <c r="D11" s="172">
        <v>2283.886625711293</v>
      </c>
      <c r="E11" s="185">
        <v>65559.78126483755</v>
      </c>
      <c r="F11" s="183"/>
    </row>
    <row r="12" spans="1:14" ht="12" customHeight="1">
      <c r="A12" s="136" t="s">
        <v>372</v>
      </c>
      <c r="B12" s="327"/>
      <c r="C12" s="138" t="s">
        <v>328</v>
      </c>
      <c r="D12" s="172">
        <v>306.2217653631285</v>
      </c>
      <c r="E12" s="185">
        <v>4201.442096467842</v>
      </c>
      <c r="F12" s="77"/>
      <c r="G12" s="77"/>
      <c r="H12" s="184"/>
      <c r="I12" s="77"/>
      <c r="J12" s="77"/>
      <c r="K12" s="77"/>
      <c r="L12" s="77"/>
      <c r="M12" s="77"/>
      <c r="N12" s="77"/>
    </row>
    <row r="13" spans="1:14" ht="12" customHeight="1">
      <c r="A13" s="139" t="s">
        <v>397</v>
      </c>
      <c r="B13" s="327"/>
      <c r="C13" s="138" t="s">
        <v>30</v>
      </c>
      <c r="D13" s="172">
        <v>1977.6648603481647</v>
      </c>
      <c r="E13" s="185">
        <v>61358.33916836972</v>
      </c>
      <c r="F13" s="77"/>
      <c r="G13" s="77"/>
      <c r="H13" s="184"/>
      <c r="I13" s="77"/>
      <c r="J13" s="77"/>
      <c r="K13" s="77"/>
      <c r="L13" s="77"/>
      <c r="M13" s="77"/>
      <c r="N13" s="77"/>
    </row>
    <row r="14" spans="1:14" s="142" customFormat="1" ht="14.25" thickBot="1">
      <c r="A14" s="139" t="s">
        <v>398</v>
      </c>
      <c r="B14" s="327"/>
      <c r="C14" s="140" t="s">
        <v>318</v>
      </c>
      <c r="D14" s="186"/>
      <c r="E14" s="185" t="s">
        <v>447</v>
      </c>
      <c r="F14" s="77"/>
      <c r="G14" s="77"/>
      <c r="H14" s="184"/>
      <c r="I14" s="77"/>
      <c r="J14" s="77"/>
      <c r="K14" s="77"/>
      <c r="L14" s="77"/>
      <c r="M14" s="77"/>
      <c r="N14" s="77"/>
    </row>
    <row r="15" spans="1:14" s="143" customFormat="1" ht="12" customHeight="1">
      <c r="A15" s="136" t="s">
        <v>26</v>
      </c>
      <c r="B15" s="328" t="s">
        <v>55</v>
      </c>
      <c r="C15" s="137" t="s">
        <v>327</v>
      </c>
      <c r="D15" s="172">
        <v>1750.5933019411434</v>
      </c>
      <c r="E15" s="185">
        <v>50251.40594411406</v>
      </c>
      <c r="F15" s="77"/>
      <c r="G15" s="77"/>
      <c r="H15" s="77"/>
      <c r="I15" s="77"/>
      <c r="J15" s="77"/>
      <c r="K15" s="77"/>
      <c r="L15" s="77"/>
      <c r="M15" s="77"/>
      <c r="N15" s="77"/>
    </row>
    <row r="16" spans="1:15" ht="12" customHeight="1">
      <c r="A16" s="136" t="s">
        <v>28</v>
      </c>
      <c r="B16" s="329"/>
      <c r="C16" s="138" t="s">
        <v>328</v>
      </c>
      <c r="D16" s="172">
        <v>234.71820593823557</v>
      </c>
      <c r="E16" s="185">
        <v>3220.3947033839804</v>
      </c>
      <c r="F16" s="77"/>
      <c r="G16" s="77"/>
      <c r="H16" s="77"/>
      <c r="I16" s="77"/>
      <c r="J16" s="77"/>
      <c r="K16" s="77"/>
      <c r="L16" s="77"/>
      <c r="M16" s="77"/>
      <c r="N16" s="77"/>
      <c r="O16" s="77"/>
    </row>
    <row r="17" spans="1:16" ht="12" customHeight="1">
      <c r="A17" s="136" t="s">
        <v>399</v>
      </c>
      <c r="B17" s="329"/>
      <c r="C17" s="138" t="s">
        <v>30</v>
      </c>
      <c r="D17" s="172">
        <v>1515.875096002908</v>
      </c>
      <c r="E17" s="185">
        <v>47031.01124073009</v>
      </c>
      <c r="F17" s="77"/>
      <c r="G17" s="77"/>
      <c r="H17" s="77"/>
      <c r="I17" s="77"/>
      <c r="J17" s="77"/>
      <c r="K17" s="77"/>
      <c r="L17" s="77"/>
      <c r="M17" s="77"/>
      <c r="N17" s="77"/>
      <c r="O17" s="77"/>
      <c r="P17" s="77"/>
    </row>
    <row r="18" spans="1:15" ht="12" customHeight="1">
      <c r="A18" s="136" t="s">
        <v>400</v>
      </c>
      <c r="B18" s="329"/>
      <c r="C18" s="140" t="s">
        <v>3</v>
      </c>
      <c r="D18" s="186"/>
      <c r="E18" s="185" t="s">
        <v>447</v>
      </c>
      <c r="F18" s="77"/>
      <c r="G18" s="77"/>
      <c r="H18" s="77"/>
      <c r="I18" s="77"/>
      <c r="J18" s="77"/>
      <c r="K18" s="77"/>
      <c r="L18" s="77"/>
      <c r="M18" s="77"/>
      <c r="N18" s="77"/>
      <c r="O18" s="77"/>
    </row>
    <row r="19" spans="1:15" ht="12" customHeight="1">
      <c r="A19" s="136" t="s">
        <v>27</v>
      </c>
      <c r="B19" s="328" t="s">
        <v>56</v>
      </c>
      <c r="C19" s="137" t="s">
        <v>327</v>
      </c>
      <c r="D19" s="172">
        <v>0</v>
      </c>
      <c r="E19" s="185">
        <v>0</v>
      </c>
      <c r="F19" s="77"/>
      <c r="G19" s="77"/>
      <c r="H19" s="77"/>
      <c r="I19" s="77"/>
      <c r="J19" s="77"/>
      <c r="K19" s="77"/>
      <c r="L19" s="77"/>
      <c r="M19" s="77"/>
      <c r="N19" s="77"/>
      <c r="O19" s="77"/>
    </row>
    <row r="20" spans="1:15" ht="12" customHeight="1">
      <c r="A20" s="136" t="s">
        <v>29</v>
      </c>
      <c r="B20" s="329"/>
      <c r="C20" s="138" t="s">
        <v>328</v>
      </c>
      <c r="D20" s="172">
        <v>0</v>
      </c>
      <c r="E20" s="185">
        <v>0</v>
      </c>
      <c r="F20" s="77"/>
      <c r="G20" s="77"/>
      <c r="H20" s="77"/>
      <c r="I20" s="77"/>
      <c r="J20" s="77"/>
      <c r="K20" s="77"/>
      <c r="L20" s="77"/>
      <c r="M20" s="77"/>
      <c r="N20" s="77"/>
      <c r="O20" s="77"/>
    </row>
    <row r="21" spans="1:15" ht="12" customHeight="1">
      <c r="A21" s="136" t="s">
        <v>401</v>
      </c>
      <c r="B21" s="329"/>
      <c r="C21" s="138" t="s">
        <v>30</v>
      </c>
      <c r="D21" s="172">
        <v>0</v>
      </c>
      <c r="E21" s="185">
        <v>0</v>
      </c>
      <c r="F21" s="77"/>
      <c r="G21" s="77"/>
      <c r="H21" s="77"/>
      <c r="I21" s="77"/>
      <c r="J21" s="77"/>
      <c r="K21" s="77"/>
      <c r="L21" s="77"/>
      <c r="M21" s="77"/>
      <c r="N21" s="77"/>
      <c r="O21" s="77"/>
    </row>
    <row r="22" spans="1:15" s="144" customFormat="1" ht="11.25" customHeight="1">
      <c r="A22" s="136" t="s">
        <v>402</v>
      </c>
      <c r="B22" s="329"/>
      <c r="C22" s="140" t="s">
        <v>3</v>
      </c>
      <c r="D22" s="186"/>
      <c r="E22" s="185" t="s">
        <v>447</v>
      </c>
      <c r="F22" s="77"/>
      <c r="G22" s="77"/>
      <c r="H22" s="77"/>
      <c r="I22" s="77"/>
      <c r="J22" s="77"/>
      <c r="K22" s="77"/>
      <c r="L22" s="77"/>
      <c r="M22" s="77"/>
      <c r="N22" s="77"/>
      <c r="O22" s="77"/>
    </row>
    <row r="23" spans="1:15" ht="12" customHeight="1">
      <c r="A23" s="136" t="s">
        <v>374</v>
      </c>
      <c r="B23" s="328" t="s">
        <v>57</v>
      </c>
      <c r="C23" s="137" t="s">
        <v>327</v>
      </c>
      <c r="D23" s="172">
        <v>533.2933237701498</v>
      </c>
      <c r="E23" s="185">
        <v>15308.375320723491</v>
      </c>
      <c r="F23" s="77"/>
      <c r="G23" s="77"/>
      <c r="H23" s="77"/>
      <c r="I23" s="77"/>
      <c r="J23" s="77"/>
      <c r="K23" s="77"/>
      <c r="L23" s="77"/>
      <c r="M23" s="77"/>
      <c r="N23" s="77"/>
      <c r="O23" s="77"/>
    </row>
    <row r="24" spans="1:15" ht="12" customHeight="1">
      <c r="A24" s="136" t="s">
        <v>373</v>
      </c>
      <c r="B24" s="329"/>
      <c r="C24" s="138" t="s">
        <v>328</v>
      </c>
      <c r="D24" s="172">
        <v>71.50355942489293</v>
      </c>
      <c r="E24" s="185">
        <v>981.0473930838616</v>
      </c>
      <c r="F24" s="77"/>
      <c r="G24" s="77"/>
      <c r="H24" s="77"/>
      <c r="I24" s="77"/>
      <c r="J24" s="77"/>
      <c r="K24" s="77"/>
      <c r="L24" s="77"/>
      <c r="M24" s="77"/>
      <c r="N24" s="77"/>
      <c r="O24" s="77"/>
    </row>
    <row r="25" spans="1:15" s="144" customFormat="1" ht="12" customHeight="1">
      <c r="A25" s="136" t="s">
        <v>403</v>
      </c>
      <c r="B25" s="329"/>
      <c r="C25" s="138" t="s">
        <v>30</v>
      </c>
      <c r="D25" s="172">
        <v>461.7897643452566</v>
      </c>
      <c r="E25" s="185">
        <v>14327.327927639628</v>
      </c>
      <c r="F25" s="77"/>
      <c r="G25" s="77"/>
      <c r="H25" s="77"/>
      <c r="I25" s="77"/>
      <c r="J25" s="77"/>
      <c r="K25" s="77"/>
      <c r="L25" s="77"/>
      <c r="M25" s="77"/>
      <c r="N25" s="77"/>
      <c r="O25" s="77"/>
    </row>
    <row r="26" spans="1:15" s="142" customFormat="1" ht="12.75" customHeight="1" thickBot="1">
      <c r="A26" s="202" t="s">
        <v>404</v>
      </c>
      <c r="B26" s="330"/>
      <c r="C26" s="146" t="s">
        <v>3</v>
      </c>
      <c r="D26" s="147"/>
      <c r="E26" s="76" t="s">
        <v>447</v>
      </c>
      <c r="F26" s="77"/>
      <c r="G26" s="77"/>
      <c r="H26" s="77"/>
      <c r="I26" s="77"/>
      <c r="J26" s="77"/>
      <c r="K26" s="77"/>
      <c r="L26" s="77"/>
      <c r="M26" s="77"/>
      <c r="N26" s="77"/>
      <c r="O26" s="77"/>
    </row>
    <row r="27" spans="1:5" s="77" customFormat="1" ht="13.5" customHeight="1" thickBot="1">
      <c r="A27" s="271" t="s">
        <v>201</v>
      </c>
      <c r="B27" s="271"/>
      <c r="C27" s="29"/>
      <c r="D27" s="29"/>
      <c r="E27" s="32"/>
    </row>
    <row r="28" spans="1:5" s="77" customFormat="1" ht="12.75" thickBot="1">
      <c r="A28" s="60" t="s">
        <v>250</v>
      </c>
      <c r="B28" s="61"/>
      <c r="C28" s="220"/>
      <c r="D28" s="221"/>
      <c r="E28" s="216"/>
    </row>
    <row r="29" spans="1:5" s="77" customFormat="1" ht="12">
      <c r="A29" s="249" t="s">
        <v>202</v>
      </c>
      <c r="B29" s="249"/>
      <c r="C29" s="31"/>
      <c r="D29" s="31"/>
      <c r="E29" s="31"/>
    </row>
    <row r="30" spans="1:5" s="77" customFormat="1" ht="12.75" thickBot="1">
      <c r="A30" s="284" t="s">
        <v>275</v>
      </c>
      <c r="B30" s="284"/>
      <c r="C30" s="284"/>
      <c r="D30" s="31"/>
      <c r="E30" s="31"/>
    </row>
    <row r="31" spans="1:5" s="77" customFormat="1" ht="12">
      <c r="A31" s="269" t="s">
        <v>204</v>
      </c>
      <c r="B31" s="270"/>
      <c r="C31" s="43" t="s">
        <v>205</v>
      </c>
      <c r="D31" s="35" t="s">
        <v>206</v>
      </c>
      <c r="E31" s="45" t="s">
        <v>222</v>
      </c>
    </row>
    <row r="32" spans="1:5" s="77" customFormat="1" ht="12">
      <c r="A32" s="244" t="s">
        <v>335</v>
      </c>
      <c r="B32" s="245"/>
      <c r="C32" s="40"/>
      <c r="D32" s="36"/>
      <c r="E32" s="115" t="s">
        <v>228</v>
      </c>
    </row>
    <row r="33" spans="1:5" s="77" customFormat="1" ht="12">
      <c r="A33" s="244" t="s">
        <v>336</v>
      </c>
      <c r="B33" s="245"/>
      <c r="C33" s="40"/>
      <c r="D33" s="36"/>
      <c r="E33" s="115" t="s">
        <v>228</v>
      </c>
    </row>
    <row r="34" spans="1:5" s="77" customFormat="1" ht="12">
      <c r="A34" s="244" t="s">
        <v>226</v>
      </c>
      <c r="B34" s="245"/>
      <c r="C34" s="40"/>
      <c r="D34" s="36"/>
      <c r="E34" s="115" t="s">
        <v>228</v>
      </c>
    </row>
    <row r="35" spans="1:5" s="77" customFormat="1" ht="12">
      <c r="A35" s="244" t="s">
        <v>227</v>
      </c>
      <c r="B35" s="245"/>
      <c r="C35" s="40"/>
      <c r="D35" s="36"/>
      <c r="E35" s="115" t="s">
        <v>228</v>
      </c>
    </row>
    <row r="36" spans="1:5" s="77" customFormat="1" ht="12">
      <c r="A36" s="244" t="s">
        <v>335</v>
      </c>
      <c r="B36" s="245"/>
      <c r="C36" s="40"/>
      <c r="D36" s="36"/>
      <c r="E36" s="115" t="s">
        <v>310</v>
      </c>
    </row>
    <row r="37" spans="1:5" s="77" customFormat="1" ht="12">
      <c r="A37" s="244" t="s">
        <v>336</v>
      </c>
      <c r="B37" s="245"/>
      <c r="C37" s="40"/>
      <c r="D37" s="36"/>
      <c r="E37" s="115" t="s">
        <v>310</v>
      </c>
    </row>
    <row r="38" spans="1:5" s="77" customFormat="1" ht="12">
      <c r="A38" s="244" t="s">
        <v>226</v>
      </c>
      <c r="B38" s="245"/>
      <c r="C38" s="40"/>
      <c r="D38" s="38"/>
      <c r="E38" s="115" t="s">
        <v>310</v>
      </c>
    </row>
    <row r="39" spans="1:5" s="77" customFormat="1" ht="12.75" thickBot="1">
      <c r="A39" s="267" t="s">
        <v>227</v>
      </c>
      <c r="B39" s="268"/>
      <c r="C39" s="41"/>
      <c r="D39" s="37"/>
      <c r="E39" s="116" t="s">
        <v>310</v>
      </c>
    </row>
    <row r="40" spans="1:5" s="77" customFormat="1" ht="12.75" thickBot="1">
      <c r="A40" s="249" t="s">
        <v>208</v>
      </c>
      <c r="B40" s="249"/>
      <c r="C40" s="31"/>
      <c r="D40" s="31"/>
      <c r="E40" s="31"/>
    </row>
    <row r="41" spans="1:5" s="77" customFormat="1" ht="12.75" thickBot="1">
      <c r="A41" s="260" t="s">
        <v>464</v>
      </c>
      <c r="B41" s="261"/>
      <c r="C41" s="261"/>
      <c r="D41" s="261"/>
      <c r="E41" s="262"/>
    </row>
    <row r="42" spans="1:5" s="77" customFormat="1" ht="12">
      <c r="A42" s="260" t="s">
        <v>468</v>
      </c>
      <c r="B42" s="261"/>
      <c r="C42" s="261"/>
      <c r="D42" s="261"/>
      <c r="E42" s="262"/>
    </row>
    <row r="43" spans="1:5" s="77" customFormat="1" ht="24.75" customHeight="1" thickBot="1">
      <c r="A43" s="336" t="s">
        <v>482</v>
      </c>
      <c r="B43" s="251"/>
      <c r="C43" s="251"/>
      <c r="D43" s="251"/>
      <c r="E43" s="252"/>
    </row>
    <row r="44" spans="1:5" s="77" customFormat="1" ht="12.75" customHeight="1" hidden="1">
      <c r="A44" s="253"/>
      <c r="B44" s="254"/>
      <c r="C44" s="254"/>
      <c r="D44" s="254"/>
      <c r="E44" s="255"/>
    </row>
    <row r="45" spans="1:5" s="77" customFormat="1" ht="12.75" hidden="1" thickBot="1">
      <c r="A45" s="286"/>
      <c r="B45" s="287"/>
      <c r="C45" s="287"/>
      <c r="D45" s="287"/>
      <c r="E45" s="288"/>
    </row>
    <row r="46" spans="1:5" s="151" customFormat="1" ht="12">
      <c r="A46" s="70"/>
      <c r="B46" s="70"/>
      <c r="C46" s="70"/>
      <c r="D46" s="70"/>
      <c r="E46" s="70"/>
    </row>
    <row r="47" spans="1:5" s="77" customFormat="1" ht="12">
      <c r="A47" s="152" t="s">
        <v>198</v>
      </c>
      <c r="B47" s="152"/>
      <c r="C47" s="71"/>
      <c r="D47" s="71"/>
      <c r="E47" s="71"/>
    </row>
    <row r="48" spans="1:5" s="77" customFormat="1" ht="34.5" customHeight="1">
      <c r="A48" s="289" t="s">
        <v>243</v>
      </c>
      <c r="B48" s="289"/>
      <c r="C48" s="289"/>
      <c r="D48" s="289"/>
      <c r="E48" s="289"/>
    </row>
    <row r="49" spans="1:5" s="77" customFormat="1" ht="23.25" customHeight="1">
      <c r="A49" s="248" t="s">
        <v>244</v>
      </c>
      <c r="B49" s="248"/>
      <c r="C49" s="248"/>
      <c r="D49" s="248"/>
      <c r="E49" s="248"/>
    </row>
    <row r="50" spans="1:5" s="77" customFormat="1" ht="12">
      <c r="A50" s="248" t="s">
        <v>245</v>
      </c>
      <c r="B50" s="248"/>
      <c r="C50" s="248"/>
      <c r="D50" s="248"/>
      <c r="E50" s="248"/>
    </row>
    <row r="51" spans="1:5" s="77" customFormat="1" ht="60.75" customHeight="1">
      <c r="A51" s="248" t="s">
        <v>249</v>
      </c>
      <c r="B51" s="248"/>
      <c r="C51" s="248"/>
      <c r="D51" s="248"/>
      <c r="E51" s="248"/>
    </row>
    <row r="52" spans="1:5" s="77" customFormat="1" ht="23.25" customHeight="1">
      <c r="A52" s="248" t="s">
        <v>246</v>
      </c>
      <c r="B52" s="248"/>
      <c r="C52" s="248"/>
      <c r="D52" s="248"/>
      <c r="E52" s="248"/>
    </row>
    <row r="53" spans="1:10" ht="23.25" customHeight="1">
      <c r="A53" s="248" t="s">
        <v>251</v>
      </c>
      <c r="B53" s="248"/>
      <c r="C53" s="248"/>
      <c r="D53" s="248"/>
      <c r="E53" s="248"/>
      <c r="F53" s="77"/>
      <c r="G53" s="77"/>
      <c r="H53" s="77"/>
      <c r="I53" s="77"/>
      <c r="J53" s="77"/>
    </row>
    <row r="54" spans="1:2" ht="13.5">
      <c r="A54" s="148" t="s">
        <v>375</v>
      </c>
      <c r="B54" s="77"/>
    </row>
    <row r="55" spans="1:2" ht="12">
      <c r="A55" s="107"/>
      <c r="B55" s="77"/>
    </row>
    <row r="56" spans="1:2" ht="12">
      <c r="A56" s="107"/>
      <c r="B56" s="77"/>
    </row>
    <row r="57" spans="1:2" ht="12">
      <c r="A57" s="107"/>
      <c r="B57" s="77"/>
    </row>
    <row r="58" spans="1:2" ht="12">
      <c r="A58" s="107"/>
      <c r="B58" s="77"/>
    </row>
    <row r="59" spans="1:2" ht="12">
      <c r="A59" s="107"/>
      <c r="B59" s="77"/>
    </row>
    <row r="60" spans="1:2" ht="12">
      <c r="A60" s="107"/>
      <c r="B60" s="77"/>
    </row>
    <row r="61" spans="1:2" ht="12">
      <c r="A61" s="107"/>
      <c r="B61" s="77"/>
    </row>
    <row r="62" spans="1:2" ht="12">
      <c r="A62" s="107"/>
      <c r="B62" s="77"/>
    </row>
    <row r="63" spans="1:2" ht="12">
      <c r="A63" s="107"/>
      <c r="B63" s="77"/>
    </row>
    <row r="64" spans="1:2" ht="12">
      <c r="A64" s="107"/>
      <c r="B64" s="77"/>
    </row>
    <row r="65" spans="1:2" ht="12">
      <c r="A65" s="107"/>
      <c r="B65" s="77"/>
    </row>
    <row r="66" spans="1:2" ht="12">
      <c r="A66" s="107"/>
      <c r="B66" s="77"/>
    </row>
    <row r="67" spans="1:2" ht="12">
      <c r="A67" s="107"/>
      <c r="B67" s="77"/>
    </row>
    <row r="68" spans="1:2" ht="12">
      <c r="A68" s="92"/>
      <c r="B68" s="77"/>
    </row>
    <row r="69" spans="1:2" ht="12">
      <c r="A69" s="92"/>
      <c r="B69" s="77"/>
    </row>
    <row r="70" spans="1:2" ht="12">
      <c r="A70" s="92"/>
      <c r="B70" s="77"/>
    </row>
    <row r="71" spans="1:2" ht="12">
      <c r="A71" s="92"/>
      <c r="B71" s="77"/>
    </row>
    <row r="72" spans="1:2" ht="12">
      <c r="A72" s="92"/>
      <c r="B72" s="77"/>
    </row>
    <row r="73" spans="1:2" ht="12">
      <c r="A73" s="92"/>
      <c r="B73" s="77"/>
    </row>
    <row r="74" spans="1:2" ht="12">
      <c r="A74" s="92"/>
      <c r="B74" s="77"/>
    </row>
    <row r="75" spans="1:2" ht="12">
      <c r="A75" s="92"/>
      <c r="B75" s="77"/>
    </row>
    <row r="76" spans="1:2" ht="12">
      <c r="A76" s="92"/>
      <c r="B76" s="77"/>
    </row>
    <row r="77" ht="12">
      <c r="A77" s="92"/>
    </row>
  </sheetData>
  <sheetProtection/>
  <protectedRanges>
    <protectedRange sqref="A27:B45" name="Bereich1_1"/>
  </protectedRanges>
  <mergeCells count="35">
    <mergeCell ref="A37:B37"/>
    <mergeCell ref="A36:B36"/>
    <mergeCell ref="A40:B40"/>
    <mergeCell ref="A39:B39"/>
    <mergeCell ref="A43:E43"/>
    <mergeCell ref="A42:E42"/>
    <mergeCell ref="A41:E41"/>
    <mergeCell ref="A38:B38"/>
    <mergeCell ref="A53:E53"/>
    <mergeCell ref="A52:E52"/>
    <mergeCell ref="A51:E51"/>
    <mergeCell ref="A50:E50"/>
    <mergeCell ref="A49:E49"/>
    <mergeCell ref="A48:E48"/>
    <mergeCell ref="A45:E45"/>
    <mergeCell ref="B3:C3"/>
    <mergeCell ref="D7:E7"/>
    <mergeCell ref="C5:D5"/>
    <mergeCell ref="C7:C9"/>
    <mergeCell ref="B7:B9"/>
    <mergeCell ref="A35:B35"/>
    <mergeCell ref="A44:E44"/>
    <mergeCell ref="A29:B29"/>
    <mergeCell ref="A34:B34"/>
    <mergeCell ref="A31:B31"/>
    <mergeCell ref="A30:C30"/>
    <mergeCell ref="A32:B32"/>
    <mergeCell ref="A33:B33"/>
    <mergeCell ref="C28:E28"/>
    <mergeCell ref="A7:A10"/>
    <mergeCell ref="B11:B14"/>
    <mergeCell ref="B23:B26"/>
    <mergeCell ref="B19:B22"/>
    <mergeCell ref="B15:B18"/>
    <mergeCell ref="A27:B27"/>
  </mergeCells>
  <printOptions/>
  <pageMargins left="0.5511811023622047" right="0.5511811023622047" top="0.787401574803149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11.421875" defaultRowHeight="12.75"/>
  <cols>
    <col min="1" max="1" width="7.28125" style="92" customWidth="1"/>
    <col min="2" max="2" width="26.57421875" style="92" customWidth="1"/>
    <col min="3" max="3" width="19.421875" style="92" customWidth="1"/>
    <col min="4" max="5" width="19.28125" style="92" customWidth="1"/>
    <col min="6" max="16384" width="9.140625" style="92" customWidth="1"/>
  </cols>
  <sheetData>
    <row r="1" spans="1:3" ht="12">
      <c r="A1" s="44" t="s">
        <v>104</v>
      </c>
      <c r="B1" s="77"/>
      <c r="C1" s="77"/>
    </row>
    <row r="2" ht="4.5" customHeight="1" thickBot="1">
      <c r="A2" s="81"/>
    </row>
    <row r="3" spans="1:5" ht="12.75" thickBot="1">
      <c r="A3" s="29" t="s">
        <v>139</v>
      </c>
      <c r="B3" s="259" t="str">
        <f>General!C10</f>
        <v>Belgium</v>
      </c>
      <c r="C3" s="259"/>
      <c r="D3" s="131" t="s">
        <v>10</v>
      </c>
      <c r="E3" s="128">
        <v>2005</v>
      </c>
    </row>
    <row r="4" spans="1:7" ht="4.5" customHeight="1" thickBot="1">
      <c r="A4" s="81"/>
      <c r="F4" s="77"/>
      <c r="G4" s="77"/>
    </row>
    <row r="5" spans="2:6" ht="12.75" thickBot="1">
      <c r="B5" s="149"/>
      <c r="C5" s="170" t="s">
        <v>247</v>
      </c>
      <c r="D5" s="169"/>
      <c r="E5" s="195">
        <v>1000</v>
      </c>
      <c r="F5" s="77"/>
    </row>
    <row r="6" spans="1:8" ht="4.5" customHeight="1" thickBot="1">
      <c r="A6" s="72"/>
      <c r="D6" s="31"/>
      <c r="E6" s="62"/>
      <c r="G6" s="77"/>
      <c r="H6" s="77"/>
    </row>
    <row r="7" spans="1:7" ht="12.75" customHeight="1">
      <c r="A7" s="323" t="s">
        <v>197</v>
      </c>
      <c r="B7" s="263" t="s">
        <v>7</v>
      </c>
      <c r="C7" s="263" t="s">
        <v>11</v>
      </c>
      <c r="D7" s="263" t="s">
        <v>12</v>
      </c>
      <c r="E7" s="264"/>
      <c r="F7" s="77"/>
      <c r="G7" s="77"/>
    </row>
    <row r="8" spans="1:5" ht="12">
      <c r="A8" s="324"/>
      <c r="B8" s="265"/>
      <c r="C8" s="265"/>
      <c r="D8" s="84" t="s">
        <v>241</v>
      </c>
      <c r="E8" s="85" t="s">
        <v>248</v>
      </c>
    </row>
    <row r="9" spans="1:5" ht="13.5">
      <c r="A9" s="324"/>
      <c r="B9" s="265"/>
      <c r="C9" s="265"/>
      <c r="D9" s="84" t="s">
        <v>225</v>
      </c>
      <c r="E9" s="85" t="s">
        <v>479</v>
      </c>
    </row>
    <row r="10" spans="1:5" ht="12">
      <c r="A10" s="325"/>
      <c r="B10" s="123"/>
      <c r="C10" s="150"/>
      <c r="D10" s="88" t="s">
        <v>308</v>
      </c>
      <c r="E10" s="111" t="s">
        <v>309</v>
      </c>
    </row>
    <row r="11" spans="1:5" ht="12">
      <c r="A11" s="136" t="s">
        <v>405</v>
      </c>
      <c r="B11" s="326" t="s">
        <v>54</v>
      </c>
      <c r="C11" s="137" t="s">
        <v>327</v>
      </c>
      <c r="D11" s="172">
        <v>1725.6828721537663</v>
      </c>
      <c r="E11" s="185">
        <v>49536.34316048535</v>
      </c>
    </row>
    <row r="12" spans="1:5" ht="12">
      <c r="A12" s="136" t="s">
        <v>406</v>
      </c>
      <c r="B12" s="327"/>
      <c r="C12" s="138" t="s">
        <v>328</v>
      </c>
      <c r="D12" s="172">
        <v>231.37823463687153</v>
      </c>
      <c r="E12" s="185">
        <v>3174.569430285236</v>
      </c>
    </row>
    <row r="13" spans="1:5" ht="12">
      <c r="A13" s="139" t="s">
        <v>407</v>
      </c>
      <c r="B13" s="327"/>
      <c r="C13" s="138" t="s">
        <v>30</v>
      </c>
      <c r="D13" s="172">
        <v>1494.3046375168947</v>
      </c>
      <c r="E13" s="185">
        <v>46361.77373020011</v>
      </c>
    </row>
    <row r="14" spans="1:5" ht="13.5">
      <c r="A14" s="139" t="s">
        <v>408</v>
      </c>
      <c r="B14" s="327"/>
      <c r="C14" s="140" t="s">
        <v>318</v>
      </c>
      <c r="D14" s="141"/>
      <c r="E14" s="185" t="s">
        <v>447</v>
      </c>
    </row>
    <row r="15" spans="1:6" ht="12">
      <c r="A15" s="136" t="s">
        <v>31</v>
      </c>
      <c r="B15" s="328" t="s">
        <v>319</v>
      </c>
      <c r="C15" s="137" t="s">
        <v>327</v>
      </c>
      <c r="D15" s="172">
        <v>322.55754619696563</v>
      </c>
      <c r="E15" s="185">
        <v>9259.129562707541</v>
      </c>
      <c r="F15" s="77"/>
    </row>
    <row r="16" spans="1:6" ht="12">
      <c r="A16" s="136" t="s">
        <v>33</v>
      </c>
      <c r="B16" s="337"/>
      <c r="C16" s="138" t="s">
        <v>328</v>
      </c>
      <c r="D16" s="172">
        <v>43.24826815642458</v>
      </c>
      <c r="E16" s="185">
        <v>593.377463604717</v>
      </c>
      <c r="F16" s="77"/>
    </row>
    <row r="17" spans="1:6" ht="12">
      <c r="A17" s="136" t="s">
        <v>63</v>
      </c>
      <c r="B17" s="337"/>
      <c r="C17" s="138" t="s">
        <v>30</v>
      </c>
      <c r="D17" s="172">
        <v>279.3092780405411</v>
      </c>
      <c r="E17" s="185">
        <v>8665.752099102825</v>
      </c>
      <c r="F17" s="77"/>
    </row>
    <row r="18" spans="1:6" ht="12" customHeight="1">
      <c r="A18" s="136" t="s">
        <v>65</v>
      </c>
      <c r="B18" s="337"/>
      <c r="C18" s="140" t="s">
        <v>3</v>
      </c>
      <c r="D18" s="186"/>
      <c r="E18" s="185" t="s">
        <v>447</v>
      </c>
      <c r="F18" s="77"/>
    </row>
    <row r="19" spans="1:6" ht="12">
      <c r="A19" s="136" t="s">
        <v>32</v>
      </c>
      <c r="B19" s="328" t="s">
        <v>35</v>
      </c>
      <c r="C19" s="137" t="s">
        <v>327</v>
      </c>
      <c r="D19" s="172">
        <v>8.9599318388046</v>
      </c>
      <c r="E19" s="185">
        <v>257.1980434085428</v>
      </c>
      <c r="F19" s="77"/>
    </row>
    <row r="20" spans="1:6" ht="12">
      <c r="A20" s="136" t="s">
        <v>34</v>
      </c>
      <c r="B20" s="337"/>
      <c r="C20" s="138" t="s">
        <v>328</v>
      </c>
      <c r="D20" s="172">
        <v>1.2013407821229052</v>
      </c>
      <c r="E20" s="185">
        <v>16.482707322353253</v>
      </c>
      <c r="F20" s="77"/>
    </row>
    <row r="21" spans="1:5" ht="12">
      <c r="A21" s="136" t="s">
        <v>64</v>
      </c>
      <c r="B21" s="337"/>
      <c r="C21" s="138" t="s">
        <v>30</v>
      </c>
      <c r="D21" s="172">
        <v>7.758591056681696</v>
      </c>
      <c r="E21" s="185">
        <v>240.71533608618955</v>
      </c>
    </row>
    <row r="22" spans="1:5" ht="12">
      <c r="A22" s="136" t="s">
        <v>66</v>
      </c>
      <c r="B22" s="337"/>
      <c r="C22" s="140" t="s">
        <v>3</v>
      </c>
      <c r="D22" s="186"/>
      <c r="E22" s="185" t="s">
        <v>447</v>
      </c>
    </row>
    <row r="23" spans="1:5" ht="12">
      <c r="A23" s="136" t="s">
        <v>409</v>
      </c>
      <c r="B23" s="328" t="s">
        <v>36</v>
      </c>
      <c r="C23" s="137" t="s">
        <v>327</v>
      </c>
      <c r="D23" s="172">
        <v>1394.1653941179957</v>
      </c>
      <c r="E23" s="185">
        <v>40020.01555436926</v>
      </c>
    </row>
    <row r="24" spans="1:5" ht="12">
      <c r="A24" s="136" t="s">
        <v>410</v>
      </c>
      <c r="B24" s="337"/>
      <c r="C24" s="138" t="s">
        <v>328</v>
      </c>
      <c r="D24" s="172">
        <v>186.92862569832403</v>
      </c>
      <c r="E24" s="185">
        <v>2564.709259358166</v>
      </c>
    </row>
    <row r="25" spans="1:6" ht="12">
      <c r="A25" s="136" t="s">
        <v>411</v>
      </c>
      <c r="B25" s="337"/>
      <c r="C25" s="138" t="s">
        <v>30</v>
      </c>
      <c r="D25" s="172">
        <v>1207.2367684196718</v>
      </c>
      <c r="E25" s="185">
        <v>37455.30629501109</v>
      </c>
      <c r="F25" s="205"/>
    </row>
    <row r="26" spans="1:5" ht="12.75" thickBot="1">
      <c r="A26" s="202" t="s">
        <v>412</v>
      </c>
      <c r="B26" s="338"/>
      <c r="C26" s="146" t="s">
        <v>3</v>
      </c>
      <c r="D26" s="147"/>
      <c r="E26" s="76" t="s">
        <v>447</v>
      </c>
    </row>
    <row r="27" spans="1:5" ht="12.75" thickBot="1">
      <c r="A27" s="271" t="s">
        <v>201</v>
      </c>
      <c r="B27" s="271"/>
      <c r="C27" s="29"/>
      <c r="D27" s="29"/>
      <c r="E27" s="32"/>
    </row>
    <row r="28" spans="1:5" ht="12.75" thickBot="1">
      <c r="A28" s="275" t="s">
        <v>250</v>
      </c>
      <c r="B28" s="339"/>
      <c r="C28" s="340"/>
      <c r="D28" s="221"/>
      <c r="E28" s="216"/>
    </row>
    <row r="29" spans="1:5" ht="12">
      <c r="A29" s="249" t="s">
        <v>202</v>
      </c>
      <c r="B29" s="249"/>
      <c r="C29" s="31"/>
      <c r="D29" s="31"/>
      <c r="E29" s="31"/>
    </row>
    <row r="30" spans="1:5" ht="12.75" thickBot="1">
      <c r="A30" s="284" t="s">
        <v>275</v>
      </c>
      <c r="B30" s="284"/>
      <c r="C30" s="284"/>
      <c r="D30" s="31"/>
      <c r="E30" s="31"/>
    </row>
    <row r="31" spans="1:5" ht="12">
      <c r="A31" s="269" t="s">
        <v>204</v>
      </c>
      <c r="B31" s="270"/>
      <c r="C31" s="43" t="s">
        <v>205</v>
      </c>
      <c r="D31" s="35" t="s">
        <v>206</v>
      </c>
      <c r="E31" s="45" t="s">
        <v>222</v>
      </c>
    </row>
    <row r="32" spans="1:5" ht="12">
      <c r="A32" s="244" t="s">
        <v>335</v>
      </c>
      <c r="B32" s="245"/>
      <c r="C32" s="40"/>
      <c r="D32" s="36"/>
      <c r="E32" s="115" t="s">
        <v>228</v>
      </c>
    </row>
    <row r="33" spans="1:5" ht="12">
      <c r="A33" s="244" t="s">
        <v>336</v>
      </c>
      <c r="B33" s="245"/>
      <c r="C33" s="40"/>
      <c r="D33" s="36"/>
      <c r="E33" s="115" t="s">
        <v>228</v>
      </c>
    </row>
    <row r="34" spans="1:5" ht="12">
      <c r="A34" s="244" t="s">
        <v>226</v>
      </c>
      <c r="B34" s="245"/>
      <c r="C34" s="40"/>
      <c r="D34" s="36"/>
      <c r="E34" s="115" t="s">
        <v>228</v>
      </c>
    </row>
    <row r="35" spans="1:5" ht="12">
      <c r="A35" s="244" t="s">
        <v>227</v>
      </c>
      <c r="B35" s="245"/>
      <c r="C35" s="40"/>
      <c r="D35" s="36"/>
      <c r="E35" s="115" t="s">
        <v>228</v>
      </c>
    </row>
    <row r="36" spans="1:5" ht="12">
      <c r="A36" s="244" t="s">
        <v>335</v>
      </c>
      <c r="B36" s="245"/>
      <c r="C36" s="40"/>
      <c r="D36" s="36"/>
      <c r="E36" s="115" t="s">
        <v>310</v>
      </c>
    </row>
    <row r="37" spans="1:5" ht="12">
      <c r="A37" s="244" t="s">
        <v>336</v>
      </c>
      <c r="B37" s="245"/>
      <c r="C37" s="40"/>
      <c r="D37" s="36"/>
      <c r="E37" s="115" t="s">
        <v>310</v>
      </c>
    </row>
    <row r="38" spans="1:5" ht="12">
      <c r="A38" s="244" t="s">
        <v>226</v>
      </c>
      <c r="B38" s="245"/>
      <c r="C38" s="40"/>
      <c r="D38" s="38"/>
      <c r="E38" s="115" t="s">
        <v>310</v>
      </c>
    </row>
    <row r="39" spans="1:5" ht="12.75" thickBot="1">
      <c r="A39" s="267" t="s">
        <v>227</v>
      </c>
      <c r="B39" s="268"/>
      <c r="C39" s="41"/>
      <c r="D39" s="37"/>
      <c r="E39" s="116" t="s">
        <v>310</v>
      </c>
    </row>
    <row r="40" spans="1:5" ht="12.75" thickBot="1">
      <c r="A40" s="249" t="s">
        <v>208</v>
      </c>
      <c r="B40" s="249"/>
      <c r="C40" s="31"/>
      <c r="D40" s="31"/>
      <c r="E40" s="31"/>
    </row>
    <row r="41" spans="1:5" ht="12">
      <c r="A41" s="260" t="s">
        <v>465</v>
      </c>
      <c r="B41" s="261"/>
      <c r="C41" s="261"/>
      <c r="D41" s="261"/>
      <c r="E41" s="262"/>
    </row>
    <row r="42" spans="1:5" ht="12">
      <c r="A42" s="253" t="s">
        <v>466</v>
      </c>
      <c r="B42" s="254"/>
      <c r="C42" s="254"/>
      <c r="D42" s="254"/>
      <c r="E42" s="255"/>
    </row>
    <row r="43" spans="1:5" ht="12">
      <c r="A43" s="253" t="s">
        <v>467</v>
      </c>
      <c r="B43" s="254"/>
      <c r="C43" s="254"/>
      <c r="D43" s="254"/>
      <c r="E43" s="255"/>
    </row>
    <row r="44" spans="1:5" ht="12">
      <c r="A44" s="253" t="s">
        <v>464</v>
      </c>
      <c r="B44" s="254"/>
      <c r="C44" s="254"/>
      <c r="D44" s="254"/>
      <c r="E44" s="255"/>
    </row>
    <row r="45" spans="1:5" ht="12.75" thickBot="1">
      <c r="A45" s="286"/>
      <c r="B45" s="287"/>
      <c r="C45" s="287"/>
      <c r="D45" s="287"/>
      <c r="E45" s="288"/>
    </row>
    <row r="46" spans="1:5" s="122" customFormat="1" ht="12">
      <c r="A46" s="63"/>
      <c r="B46" s="63"/>
      <c r="C46" s="63"/>
      <c r="D46" s="63"/>
      <c r="E46" s="63"/>
    </row>
    <row r="47" spans="1:5" s="77" customFormat="1" ht="12">
      <c r="A47" s="271" t="s">
        <v>198</v>
      </c>
      <c r="B47" s="271"/>
      <c r="C47" s="71"/>
      <c r="D47" s="71"/>
      <c r="E47" s="71"/>
    </row>
    <row r="48" spans="1:5" ht="39" customHeight="1">
      <c r="A48" s="289" t="s">
        <v>243</v>
      </c>
      <c r="B48" s="289"/>
      <c r="C48" s="289"/>
      <c r="D48" s="289"/>
      <c r="E48" s="289"/>
    </row>
    <row r="49" spans="1:5" ht="24" customHeight="1">
      <c r="A49" s="248" t="s">
        <v>244</v>
      </c>
      <c r="B49" s="248"/>
      <c r="C49" s="248"/>
      <c r="D49" s="248"/>
      <c r="E49" s="248"/>
    </row>
    <row r="50" spans="1:5" ht="13.5" customHeight="1">
      <c r="A50" s="248" t="s">
        <v>245</v>
      </c>
      <c r="B50" s="248"/>
      <c r="C50" s="248"/>
      <c r="D50" s="248"/>
      <c r="E50" s="248"/>
    </row>
    <row r="51" spans="1:5" ht="62.25" customHeight="1">
      <c r="A51" s="248" t="s">
        <v>249</v>
      </c>
      <c r="B51" s="248"/>
      <c r="C51" s="248"/>
      <c r="D51" s="248"/>
      <c r="E51" s="248"/>
    </row>
    <row r="52" spans="1:5" ht="26.25" customHeight="1">
      <c r="A52" s="248" t="s">
        <v>246</v>
      </c>
      <c r="B52" s="248"/>
      <c r="C52" s="248"/>
      <c r="D52" s="248"/>
      <c r="E52" s="248"/>
    </row>
    <row r="53" spans="1:5" ht="13.5" customHeight="1">
      <c r="A53" s="248" t="s">
        <v>252</v>
      </c>
      <c r="B53" s="248"/>
      <c r="C53" s="248"/>
      <c r="D53" s="248"/>
      <c r="E53" s="248"/>
    </row>
    <row r="54" spans="1:2" ht="13.5">
      <c r="A54" s="148" t="s">
        <v>375</v>
      </c>
      <c r="B54" s="77"/>
    </row>
    <row r="55" ht="12">
      <c r="B55" s="77"/>
    </row>
  </sheetData>
  <sheetProtection/>
  <protectedRanges>
    <protectedRange sqref="A32:B32 A34:B45" name="Bereich1_1"/>
    <protectedRange sqref="A33:B33" name="Bereich1_1_1"/>
    <protectedRange sqref="A27:B31" name="Bereich1_1_2"/>
  </protectedRanges>
  <mergeCells count="36">
    <mergeCell ref="A49:E49"/>
    <mergeCell ref="A48:E48"/>
    <mergeCell ref="A53:E53"/>
    <mergeCell ref="A52:E52"/>
    <mergeCell ref="A51:E51"/>
    <mergeCell ref="A50:E50"/>
    <mergeCell ref="A44:E44"/>
    <mergeCell ref="A40:B40"/>
    <mergeCell ref="A36:B36"/>
    <mergeCell ref="A37:B37"/>
    <mergeCell ref="A33:B33"/>
    <mergeCell ref="A34:B34"/>
    <mergeCell ref="A35:B35"/>
    <mergeCell ref="A47:B47"/>
    <mergeCell ref="A38:B38"/>
    <mergeCell ref="A39:B39"/>
    <mergeCell ref="A45:E45"/>
    <mergeCell ref="A41:E41"/>
    <mergeCell ref="A42:E42"/>
    <mergeCell ref="A43:E43"/>
    <mergeCell ref="A27:B27"/>
    <mergeCell ref="A28:B28"/>
    <mergeCell ref="C28:E28"/>
    <mergeCell ref="A32:B32"/>
    <mergeCell ref="A29:B29"/>
    <mergeCell ref="A30:C30"/>
    <mergeCell ref="A31:B31"/>
    <mergeCell ref="D7:E7"/>
    <mergeCell ref="B23:B26"/>
    <mergeCell ref="B19:B22"/>
    <mergeCell ref="A7:A10"/>
    <mergeCell ref="C7:C9"/>
    <mergeCell ref="B3:C3"/>
    <mergeCell ref="B7:B9"/>
    <mergeCell ref="B15:B18"/>
    <mergeCell ref="B11:B14"/>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11.421875" defaultRowHeight="12.75"/>
  <cols>
    <col min="1" max="1" width="7.421875" style="92" customWidth="1"/>
    <col min="2" max="2" width="23.28125" style="92" customWidth="1"/>
    <col min="3" max="4" width="18.421875" style="92" customWidth="1"/>
    <col min="5" max="5" width="18.7109375" style="92" customWidth="1"/>
    <col min="6" max="16384" width="9.140625" style="92" customWidth="1"/>
  </cols>
  <sheetData>
    <row r="1" ht="12">
      <c r="A1" s="44" t="s">
        <v>105</v>
      </c>
    </row>
    <row r="2" ht="4.5" customHeight="1" thickBot="1"/>
    <row r="3" spans="1:5" ht="12.75" thickBot="1">
      <c r="A3" s="29" t="s">
        <v>139</v>
      </c>
      <c r="B3" s="259" t="str">
        <f>General!C10</f>
        <v>Belgium</v>
      </c>
      <c r="C3" s="259"/>
      <c r="D3" s="106" t="s">
        <v>10</v>
      </c>
      <c r="E3" s="128">
        <v>2000</v>
      </c>
    </row>
    <row r="4" ht="4.5" customHeight="1" thickBot="1"/>
    <row r="5" spans="1:5" ht="12">
      <c r="A5" s="232" t="s">
        <v>197</v>
      </c>
      <c r="B5" s="263" t="s">
        <v>7</v>
      </c>
      <c r="C5" s="263" t="s">
        <v>40</v>
      </c>
      <c r="D5" s="263" t="s">
        <v>41</v>
      </c>
      <c r="E5" s="264" t="s">
        <v>38</v>
      </c>
    </row>
    <row r="6" spans="1:5" ht="12">
      <c r="A6" s="229"/>
      <c r="B6" s="344"/>
      <c r="C6" s="344"/>
      <c r="D6" s="265"/>
      <c r="E6" s="291"/>
    </row>
    <row r="7" spans="1:5" ht="12">
      <c r="A7" s="229"/>
      <c r="B7" s="108"/>
      <c r="C7" s="134"/>
      <c r="D7" s="110" t="s">
        <v>311</v>
      </c>
      <c r="E7" s="135" t="s">
        <v>312</v>
      </c>
    </row>
    <row r="8" spans="1:5" ht="12" customHeight="1">
      <c r="A8" s="153" t="s">
        <v>376</v>
      </c>
      <c r="B8" s="94" t="s">
        <v>42</v>
      </c>
      <c r="C8" s="154"/>
      <c r="D8" s="74">
        <v>140000</v>
      </c>
      <c r="E8" s="207">
        <v>27</v>
      </c>
    </row>
    <row r="9" spans="1:7" ht="12">
      <c r="A9" s="100" t="s">
        <v>106</v>
      </c>
      <c r="B9" s="329" t="s">
        <v>43</v>
      </c>
      <c r="C9" s="94" t="s">
        <v>39</v>
      </c>
      <c r="D9" s="74">
        <v>4970</v>
      </c>
      <c r="E9" s="75" t="s">
        <v>447</v>
      </c>
      <c r="G9" s="181"/>
    </row>
    <row r="10" spans="1:7" ht="12">
      <c r="A10" s="100" t="s">
        <v>107</v>
      </c>
      <c r="B10" s="329"/>
      <c r="C10" s="94" t="s">
        <v>85</v>
      </c>
      <c r="D10" s="74">
        <v>44730</v>
      </c>
      <c r="E10" s="75" t="s">
        <v>447</v>
      </c>
      <c r="G10" s="204"/>
    </row>
    <row r="11" spans="1:5" ht="12.75" thickBot="1">
      <c r="A11" s="101" t="s">
        <v>108</v>
      </c>
      <c r="B11" s="330"/>
      <c r="C11" s="102" t="s">
        <v>86</v>
      </c>
      <c r="D11" s="214">
        <v>90300</v>
      </c>
      <c r="E11" s="76" t="s">
        <v>447</v>
      </c>
    </row>
    <row r="12" spans="1:9" ht="12.75" thickBot="1">
      <c r="A12" s="271" t="s">
        <v>199</v>
      </c>
      <c r="B12" s="271"/>
      <c r="C12" s="31"/>
      <c r="D12" s="31"/>
      <c r="E12" s="31"/>
      <c r="F12" s="31"/>
      <c r="I12" s="124"/>
    </row>
    <row r="13" spans="1:6" ht="12">
      <c r="A13" s="303" t="s">
        <v>253</v>
      </c>
      <c r="B13" s="305"/>
      <c r="C13" s="306" t="s">
        <v>449</v>
      </c>
      <c r="D13" s="306"/>
      <c r="E13" s="307"/>
      <c r="F13" s="31"/>
    </row>
    <row r="14" spans="1:5" ht="12.75" thickBot="1">
      <c r="A14" s="308" t="s">
        <v>254</v>
      </c>
      <c r="B14" s="310"/>
      <c r="C14" s="342"/>
      <c r="D14" s="342"/>
      <c r="E14" s="343"/>
    </row>
    <row r="15" spans="1:6" ht="12">
      <c r="A15" s="271" t="s">
        <v>276</v>
      </c>
      <c r="B15" s="271"/>
      <c r="C15" s="29"/>
      <c r="D15" s="29"/>
      <c r="E15" s="32"/>
      <c r="F15" s="32"/>
    </row>
    <row r="16" spans="1:6" ht="12">
      <c r="A16" s="249" t="s">
        <v>202</v>
      </c>
      <c r="B16" s="249"/>
      <c r="C16" s="31"/>
      <c r="D16" s="31"/>
      <c r="E16" s="31"/>
      <c r="F16" s="31"/>
    </row>
    <row r="17" spans="1:6" ht="12.75" thickBot="1">
      <c r="A17" s="341" t="s">
        <v>275</v>
      </c>
      <c r="B17" s="341"/>
      <c r="C17" s="341"/>
      <c r="D17" s="31"/>
      <c r="E17" s="31"/>
      <c r="F17" s="31"/>
    </row>
    <row r="18" spans="1:6" ht="12">
      <c r="A18" s="269" t="s">
        <v>204</v>
      </c>
      <c r="B18" s="270"/>
      <c r="C18" s="35" t="s">
        <v>205</v>
      </c>
      <c r="D18" s="35" t="s">
        <v>206</v>
      </c>
      <c r="E18" s="33" t="s">
        <v>222</v>
      </c>
      <c r="F18" s="31"/>
    </row>
    <row r="19" spans="1:6" ht="12">
      <c r="A19" s="217" t="s">
        <v>229</v>
      </c>
      <c r="B19" s="218"/>
      <c r="C19" s="36" t="s">
        <v>447</v>
      </c>
      <c r="D19" s="36" t="s">
        <v>447</v>
      </c>
      <c r="E19" s="125" t="s">
        <v>337</v>
      </c>
      <c r="F19" s="31"/>
    </row>
    <row r="20" spans="1:6" ht="12">
      <c r="A20" s="217" t="s">
        <v>230</v>
      </c>
      <c r="B20" s="218"/>
      <c r="C20" s="36" t="s">
        <v>447</v>
      </c>
      <c r="D20" s="36" t="s">
        <v>447</v>
      </c>
      <c r="E20" s="125" t="s">
        <v>337</v>
      </c>
      <c r="F20" s="31"/>
    </row>
    <row r="21" spans="1:6" ht="12.75" thickBot="1">
      <c r="A21" s="246" t="s">
        <v>231</v>
      </c>
      <c r="B21" s="247"/>
      <c r="C21" s="37" t="s">
        <v>447</v>
      </c>
      <c r="D21" s="37" t="s">
        <v>447</v>
      </c>
      <c r="E21" s="155" t="s">
        <v>337</v>
      </c>
      <c r="F21" s="31"/>
    </row>
    <row r="22" spans="1:6" ht="12.75" thickBot="1">
      <c r="A22" s="249" t="s">
        <v>258</v>
      </c>
      <c r="B22" s="249"/>
      <c r="C22" s="31"/>
      <c r="D22" s="31"/>
      <c r="E22" s="31"/>
      <c r="F22" s="31"/>
    </row>
    <row r="23" spans="1:5" ht="12.75" customHeight="1">
      <c r="A23" s="260" t="s">
        <v>457</v>
      </c>
      <c r="B23" s="261"/>
      <c r="C23" s="261"/>
      <c r="D23" s="261"/>
      <c r="E23" s="262"/>
    </row>
    <row r="24" spans="1:5" ht="12">
      <c r="A24" s="253" t="s">
        <v>458</v>
      </c>
      <c r="B24" s="254"/>
      <c r="C24" s="254"/>
      <c r="D24" s="254"/>
      <c r="E24" s="255"/>
    </row>
    <row r="25" spans="1:5" ht="12">
      <c r="A25" s="253" t="s">
        <v>473</v>
      </c>
      <c r="B25" s="254"/>
      <c r="C25" s="254"/>
      <c r="D25" s="254"/>
      <c r="E25" s="255"/>
    </row>
    <row r="26" spans="1:5" ht="12">
      <c r="A26" s="314" t="s">
        <v>476</v>
      </c>
      <c r="B26" s="315"/>
      <c r="C26" s="315"/>
      <c r="D26" s="315"/>
      <c r="E26" s="316"/>
    </row>
    <row r="27" spans="1:5" ht="12">
      <c r="A27" s="314" t="s">
        <v>477</v>
      </c>
      <c r="B27" s="315"/>
      <c r="C27" s="315"/>
      <c r="D27" s="315"/>
      <c r="E27" s="316"/>
    </row>
    <row r="28" spans="1:5" ht="13.5" customHeight="1" thickBot="1">
      <c r="A28" s="286" t="s">
        <v>478</v>
      </c>
      <c r="B28" s="287"/>
      <c r="C28" s="287"/>
      <c r="D28" s="287"/>
      <c r="E28" s="288"/>
    </row>
    <row r="29" spans="1:6" ht="12">
      <c r="A29" s="272" t="s">
        <v>255</v>
      </c>
      <c r="B29" s="272"/>
      <c r="C29" s="72"/>
      <c r="D29" s="72"/>
      <c r="E29" s="72"/>
      <c r="F29" s="72"/>
    </row>
    <row r="30" spans="1:6" ht="12">
      <c r="A30" s="248" t="s">
        <v>256</v>
      </c>
      <c r="B30" s="248"/>
      <c r="C30" s="248"/>
      <c r="D30" s="248"/>
      <c r="E30" s="248"/>
      <c r="F30" s="156"/>
    </row>
    <row r="31" spans="1:6" ht="12">
      <c r="A31" s="156"/>
      <c r="B31" s="156"/>
      <c r="C31" s="156"/>
      <c r="D31" s="156"/>
      <c r="E31" s="156"/>
      <c r="F31" s="156"/>
    </row>
    <row r="32" spans="1:6" ht="12">
      <c r="A32" s="69"/>
      <c r="B32" s="69"/>
      <c r="C32" s="69"/>
      <c r="D32" s="69"/>
      <c r="E32" s="69"/>
      <c r="F32" s="69"/>
    </row>
    <row r="33" spans="1:9" ht="12">
      <c r="A33" s="69"/>
      <c r="B33" s="69"/>
      <c r="C33" s="69"/>
      <c r="D33" s="69"/>
      <c r="E33" s="69"/>
      <c r="F33" s="69"/>
      <c r="I33" s="180"/>
    </row>
    <row r="34" ht="12">
      <c r="I34" s="180"/>
    </row>
    <row r="35" ht="12">
      <c r="I35" s="180"/>
    </row>
    <row r="36" ht="12">
      <c r="I36" s="180"/>
    </row>
    <row r="37" ht="12">
      <c r="I37" s="180"/>
    </row>
    <row r="38" ht="12">
      <c r="I38" s="180"/>
    </row>
    <row r="39" ht="12">
      <c r="I39" s="180"/>
    </row>
    <row r="40" ht="12">
      <c r="I40" s="180"/>
    </row>
  </sheetData>
  <sheetProtection/>
  <protectedRanges>
    <protectedRange sqref="A22:B22 A12:B18" name="Bereich1_1"/>
  </protectedRanges>
  <mergeCells count="28">
    <mergeCell ref="A30:E30"/>
    <mergeCell ref="A14:B14"/>
    <mergeCell ref="A29:B29"/>
    <mergeCell ref="A21:B21"/>
    <mergeCell ref="A22:B22"/>
    <mergeCell ref="A18:B18"/>
    <mergeCell ref="A26:E26"/>
    <mergeCell ref="A27:E27"/>
    <mergeCell ref="A28:E28"/>
    <mergeCell ref="A23:E23"/>
    <mergeCell ref="A5:A7"/>
    <mergeCell ref="B3:C3"/>
    <mergeCell ref="C14:E14"/>
    <mergeCell ref="C13:E13"/>
    <mergeCell ref="A12:B12"/>
    <mergeCell ref="E5:E6"/>
    <mergeCell ref="B9:B11"/>
    <mergeCell ref="B5:B6"/>
    <mergeCell ref="C5:C6"/>
    <mergeCell ref="D5:D6"/>
    <mergeCell ref="A24:E24"/>
    <mergeCell ref="A25:E25"/>
    <mergeCell ref="A13:B13"/>
    <mergeCell ref="A16:B16"/>
    <mergeCell ref="A17:C17"/>
    <mergeCell ref="A15:B15"/>
    <mergeCell ref="A19:B19"/>
    <mergeCell ref="A20:B2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53"/>
  <sheetViews>
    <sheetView workbookViewId="0" topLeftCell="A12">
      <selection activeCell="A1" sqref="A1"/>
    </sheetView>
  </sheetViews>
  <sheetFormatPr defaultColWidth="11.421875" defaultRowHeight="12.75"/>
  <cols>
    <col min="1" max="1" width="6.8515625" style="92" customWidth="1"/>
    <col min="2" max="2" width="20.421875" style="92" customWidth="1"/>
    <col min="3" max="3" width="27.57421875" style="92" customWidth="1"/>
    <col min="4" max="4" width="15.57421875" style="92" customWidth="1"/>
    <col min="5" max="5" width="16.421875" style="92" customWidth="1"/>
    <col min="6" max="6" width="18.7109375" style="92" customWidth="1"/>
    <col min="7" max="8" width="12.7109375" style="92" customWidth="1"/>
    <col min="9" max="9" width="11.7109375" style="92" customWidth="1"/>
    <col min="10" max="10" width="7.7109375" style="92" customWidth="1"/>
    <col min="11" max="16384" width="9.140625" style="92" customWidth="1"/>
  </cols>
  <sheetData>
    <row r="1" ht="12">
      <c r="A1" s="44" t="s">
        <v>257</v>
      </c>
    </row>
    <row r="2" ht="5.25" customHeight="1" thickBot="1"/>
    <row r="3" spans="1:5" ht="12.75" thickBot="1">
      <c r="A3" s="29" t="s">
        <v>139</v>
      </c>
      <c r="B3" s="259" t="str">
        <f>General!C10</f>
        <v>Belgium</v>
      </c>
      <c r="C3" s="290"/>
      <c r="D3" s="131" t="s">
        <v>10</v>
      </c>
      <c r="E3" s="128">
        <v>2000</v>
      </c>
    </row>
    <row r="4" spans="4:5" ht="5.25" customHeight="1">
      <c r="D4" s="62"/>
      <c r="E4" s="71"/>
    </row>
    <row r="5" ht="12.75" thickBot="1">
      <c r="A5" s="157" t="s">
        <v>394</v>
      </c>
    </row>
    <row r="6" spans="1:5" ht="12">
      <c r="A6" s="232" t="s">
        <v>197</v>
      </c>
      <c r="B6" s="263" t="s">
        <v>7</v>
      </c>
      <c r="C6" s="263" t="s">
        <v>47</v>
      </c>
      <c r="D6" s="263"/>
      <c r="E6" s="264"/>
    </row>
    <row r="7" spans="1:5" ht="24">
      <c r="A7" s="229"/>
      <c r="B7" s="265"/>
      <c r="C7" s="84" t="s">
        <v>70</v>
      </c>
      <c r="D7" s="84" t="s">
        <v>41</v>
      </c>
      <c r="E7" s="85" t="s">
        <v>97</v>
      </c>
    </row>
    <row r="8" spans="1:5" ht="12">
      <c r="A8" s="229"/>
      <c r="B8" s="108"/>
      <c r="C8" s="134"/>
      <c r="D8" s="110" t="s">
        <v>311</v>
      </c>
      <c r="E8" s="135" t="s">
        <v>307</v>
      </c>
    </row>
    <row r="9" spans="1:5" s="159" customFormat="1" ht="12">
      <c r="A9" s="100" t="s">
        <v>109</v>
      </c>
      <c r="B9" s="112" t="s">
        <v>42</v>
      </c>
      <c r="C9" s="158"/>
      <c r="D9" s="73"/>
      <c r="E9" s="118"/>
    </row>
    <row r="10" spans="1:5" ht="12.75" customHeight="1">
      <c r="A10" s="100" t="s">
        <v>377</v>
      </c>
      <c r="B10" s="327" t="s">
        <v>43</v>
      </c>
      <c r="C10" s="91" t="s">
        <v>92</v>
      </c>
      <c r="D10" s="73" t="s">
        <v>447</v>
      </c>
      <c r="E10" s="118" t="s">
        <v>447</v>
      </c>
    </row>
    <row r="11" spans="1:5" ht="12.75" customHeight="1">
      <c r="A11" s="100" t="s">
        <v>389</v>
      </c>
      <c r="B11" s="344"/>
      <c r="C11" s="94" t="s">
        <v>88</v>
      </c>
      <c r="D11" s="73" t="s">
        <v>447</v>
      </c>
      <c r="E11" s="118" t="s">
        <v>447</v>
      </c>
    </row>
    <row r="12" spans="1:5" ht="12.75" customHeight="1">
      <c r="A12" s="100" t="s">
        <v>390</v>
      </c>
      <c r="B12" s="344"/>
      <c r="C12" s="94" t="s">
        <v>87</v>
      </c>
      <c r="D12" s="73" t="s">
        <v>447</v>
      </c>
      <c r="E12" s="118" t="s">
        <v>447</v>
      </c>
    </row>
    <row r="13" spans="1:5" ht="12.75" customHeight="1">
      <c r="A13" s="100" t="s">
        <v>378</v>
      </c>
      <c r="B13" s="344"/>
      <c r="C13" s="112" t="s">
        <v>49</v>
      </c>
      <c r="D13" s="73" t="s">
        <v>447</v>
      </c>
      <c r="E13" s="118" t="s">
        <v>447</v>
      </c>
    </row>
    <row r="14" spans="1:5" ht="13.5" customHeight="1" thickBot="1">
      <c r="A14" s="101" t="s">
        <v>379</v>
      </c>
      <c r="B14" s="352"/>
      <c r="C14" s="160" t="s">
        <v>45</v>
      </c>
      <c r="D14" s="203" t="s">
        <v>447</v>
      </c>
      <c r="E14" s="119" t="s">
        <v>447</v>
      </c>
    </row>
    <row r="15" spans="1:7" ht="12.75" thickBot="1">
      <c r="A15" s="157" t="s">
        <v>395</v>
      </c>
      <c r="F15" s="161"/>
      <c r="G15" s="161"/>
    </row>
    <row r="16" spans="1:7" ht="12">
      <c r="A16" s="232" t="s">
        <v>197</v>
      </c>
      <c r="B16" s="263" t="s">
        <v>7</v>
      </c>
      <c r="C16" s="263" t="s">
        <v>62</v>
      </c>
      <c r="D16" s="263"/>
      <c r="E16" s="264"/>
      <c r="F16" s="71"/>
      <c r="G16" s="71"/>
    </row>
    <row r="17" spans="1:7" ht="24">
      <c r="A17" s="229"/>
      <c r="B17" s="265"/>
      <c r="C17" s="84" t="s">
        <v>240</v>
      </c>
      <c r="D17" s="84" t="s">
        <v>41</v>
      </c>
      <c r="E17" s="85" t="s">
        <v>97</v>
      </c>
      <c r="F17" s="71"/>
      <c r="G17" s="71"/>
    </row>
    <row r="18" spans="1:7" ht="12">
      <c r="A18" s="229"/>
      <c r="B18" s="108"/>
      <c r="C18" s="134"/>
      <c r="D18" s="110" t="s">
        <v>311</v>
      </c>
      <c r="E18" s="135" t="s">
        <v>307</v>
      </c>
      <c r="F18" s="71"/>
      <c r="G18" s="71"/>
    </row>
    <row r="19" spans="1:7" s="159" customFormat="1" ht="12">
      <c r="A19" s="100" t="s">
        <v>110</v>
      </c>
      <c r="B19" s="112" t="s">
        <v>42</v>
      </c>
      <c r="C19" s="158"/>
      <c r="D19" s="212">
        <v>140000</v>
      </c>
      <c r="E19" s="215">
        <v>100</v>
      </c>
      <c r="F19" s="162"/>
      <c r="G19" s="162"/>
    </row>
    <row r="20" spans="1:7" ht="12.75" customHeight="1">
      <c r="A20" s="100" t="s">
        <v>380</v>
      </c>
      <c r="B20" s="327" t="s">
        <v>43</v>
      </c>
      <c r="C20" s="137" t="s">
        <v>83</v>
      </c>
      <c r="D20" s="211">
        <v>92500</v>
      </c>
      <c r="E20" s="207">
        <v>66.1</v>
      </c>
      <c r="F20" s="71"/>
      <c r="G20" s="71"/>
    </row>
    <row r="21" spans="1:7" ht="12.75" customHeight="1">
      <c r="A21" s="100" t="s">
        <v>381</v>
      </c>
      <c r="B21" s="344"/>
      <c r="C21" s="137" t="s">
        <v>93</v>
      </c>
      <c r="D21" s="211">
        <v>47500</v>
      </c>
      <c r="E21" s="207">
        <v>33.9</v>
      </c>
      <c r="F21" s="71"/>
      <c r="G21" s="71"/>
    </row>
    <row r="22" spans="1:7" ht="12.75" customHeight="1">
      <c r="A22" s="100" t="s">
        <v>391</v>
      </c>
      <c r="B22" s="344"/>
      <c r="C22" s="163" t="s">
        <v>82</v>
      </c>
      <c r="D22" s="211">
        <v>15500</v>
      </c>
      <c r="E22" s="207">
        <v>11</v>
      </c>
      <c r="F22" s="71"/>
      <c r="G22" s="71"/>
    </row>
    <row r="23" spans="1:5" ht="12.75" customHeight="1">
      <c r="A23" s="100" t="s">
        <v>392</v>
      </c>
      <c r="B23" s="344"/>
      <c r="C23" s="163" t="s">
        <v>84</v>
      </c>
      <c r="D23" s="211">
        <v>32000</v>
      </c>
      <c r="E23" s="207">
        <v>22.9</v>
      </c>
    </row>
    <row r="24" spans="1:6" ht="13.5" customHeight="1" thickBot="1">
      <c r="A24" s="145" t="s">
        <v>382</v>
      </c>
      <c r="B24" s="352"/>
      <c r="C24" s="164" t="s">
        <v>46</v>
      </c>
      <c r="D24" s="213">
        <v>0</v>
      </c>
      <c r="E24" s="209">
        <v>0</v>
      </c>
      <c r="F24" s="206"/>
    </row>
    <row r="25" ht="12.75" thickBot="1">
      <c r="A25" s="157" t="s">
        <v>396</v>
      </c>
    </row>
    <row r="26" spans="1:5" ht="12">
      <c r="A26" s="232" t="s">
        <v>197</v>
      </c>
      <c r="B26" s="263" t="s">
        <v>7</v>
      </c>
      <c r="C26" s="263" t="s">
        <v>48</v>
      </c>
      <c r="D26" s="263"/>
      <c r="E26" s="264"/>
    </row>
    <row r="27" spans="1:5" ht="24">
      <c r="A27" s="229"/>
      <c r="B27" s="265"/>
      <c r="C27" s="84" t="s">
        <v>261</v>
      </c>
      <c r="D27" s="84" t="s">
        <v>41</v>
      </c>
      <c r="E27" s="85" t="s">
        <v>97</v>
      </c>
    </row>
    <row r="28" spans="1:5" ht="12">
      <c r="A28" s="229"/>
      <c r="B28" s="108"/>
      <c r="C28" s="134"/>
      <c r="D28" s="110" t="s">
        <v>311</v>
      </c>
      <c r="E28" s="135" t="s">
        <v>307</v>
      </c>
    </row>
    <row r="29" spans="1:5" s="159" customFormat="1" ht="12">
      <c r="A29" s="165" t="s">
        <v>111</v>
      </c>
      <c r="B29" s="112" t="s">
        <v>42</v>
      </c>
      <c r="C29" s="158"/>
      <c r="D29" s="212">
        <v>140000</v>
      </c>
      <c r="E29" s="208">
        <f>SUM(E30:E35)</f>
        <v>99.99999999999999</v>
      </c>
    </row>
    <row r="30" spans="1:5" ht="12.75" customHeight="1">
      <c r="A30" s="139" t="s">
        <v>383</v>
      </c>
      <c r="B30" s="327" t="s">
        <v>43</v>
      </c>
      <c r="C30" s="137" t="s">
        <v>112</v>
      </c>
      <c r="D30" s="211">
        <f aca="true" t="shared" si="0" ref="D30:D35">$D$29*E30/100</f>
        <v>1820</v>
      </c>
      <c r="E30" s="207">
        <v>1.3</v>
      </c>
    </row>
    <row r="31" spans="1:5" ht="12.75" customHeight="1">
      <c r="A31" s="139" t="s">
        <v>384</v>
      </c>
      <c r="B31" s="344"/>
      <c r="C31" s="137" t="s">
        <v>262</v>
      </c>
      <c r="D31" s="211">
        <f t="shared" si="0"/>
        <v>91980</v>
      </c>
      <c r="E31" s="207">
        <v>65.7</v>
      </c>
    </row>
    <row r="32" spans="1:5" ht="12.75" customHeight="1">
      <c r="A32" s="139" t="s">
        <v>385</v>
      </c>
      <c r="B32" s="344"/>
      <c r="C32" s="137" t="s">
        <v>94</v>
      </c>
      <c r="D32" s="211">
        <f t="shared" si="0"/>
        <v>35420</v>
      </c>
      <c r="E32" s="207">
        <v>25.3</v>
      </c>
    </row>
    <row r="33" spans="1:5" ht="12.75" customHeight="1">
      <c r="A33" s="139" t="s">
        <v>386</v>
      </c>
      <c r="B33" s="344"/>
      <c r="C33" s="137" t="s">
        <v>264</v>
      </c>
      <c r="D33" s="211">
        <f t="shared" si="0"/>
        <v>840</v>
      </c>
      <c r="E33" s="207">
        <v>0.6</v>
      </c>
    </row>
    <row r="34" spans="1:5" ht="12.75" customHeight="1">
      <c r="A34" s="139" t="s">
        <v>387</v>
      </c>
      <c r="B34" s="344"/>
      <c r="C34" s="137" t="s">
        <v>263</v>
      </c>
      <c r="D34" s="211">
        <f t="shared" si="0"/>
        <v>9940</v>
      </c>
      <c r="E34" s="207">
        <v>7.1</v>
      </c>
    </row>
    <row r="35" spans="1:6" ht="13.5" customHeight="1" thickBot="1">
      <c r="A35" s="145" t="s">
        <v>388</v>
      </c>
      <c r="B35" s="352"/>
      <c r="C35" s="164" t="s">
        <v>113</v>
      </c>
      <c r="D35" s="213">
        <f t="shared" si="0"/>
        <v>0</v>
      </c>
      <c r="E35" s="209">
        <v>0</v>
      </c>
      <c r="F35" s="206"/>
    </row>
    <row r="36" spans="1:5" ht="12.75" thickBot="1">
      <c r="A36" s="271" t="s">
        <v>199</v>
      </c>
      <c r="B36" s="271"/>
      <c r="C36" s="31"/>
      <c r="D36" s="31"/>
      <c r="E36" s="31"/>
    </row>
    <row r="37" spans="1:5" ht="12.75" customHeight="1">
      <c r="A37" s="303" t="s">
        <v>259</v>
      </c>
      <c r="B37" s="305"/>
      <c r="C37" s="348" t="s">
        <v>459</v>
      </c>
      <c r="D37" s="306"/>
      <c r="E37" s="307"/>
    </row>
    <row r="38" spans="1:5" ht="12">
      <c r="A38" s="244" t="s">
        <v>265</v>
      </c>
      <c r="B38" s="300"/>
      <c r="C38" s="349" t="s">
        <v>460</v>
      </c>
      <c r="D38" s="350"/>
      <c r="E38" s="351"/>
    </row>
    <row r="39" spans="1:5" ht="13.5" customHeight="1" thickBot="1">
      <c r="A39" s="267" t="s">
        <v>260</v>
      </c>
      <c r="B39" s="312"/>
      <c r="C39" s="345" t="s">
        <v>461</v>
      </c>
      <c r="D39" s="346"/>
      <c r="E39" s="347"/>
    </row>
    <row r="40" spans="1:5" ht="12">
      <c r="A40" s="271" t="s">
        <v>277</v>
      </c>
      <c r="B40" s="271"/>
      <c r="C40" s="29"/>
      <c r="D40" s="29"/>
      <c r="E40" s="32"/>
    </row>
    <row r="41" spans="1:5" ht="12">
      <c r="A41" s="249" t="s">
        <v>202</v>
      </c>
      <c r="B41" s="249"/>
      <c r="C41" s="31"/>
      <c r="D41" s="31"/>
      <c r="E41" s="31"/>
    </row>
    <row r="42" spans="1:5" ht="12.75" thickBot="1">
      <c r="A42" s="341" t="s">
        <v>275</v>
      </c>
      <c r="B42" s="341"/>
      <c r="C42" s="341"/>
      <c r="D42" s="31"/>
      <c r="E42" s="31"/>
    </row>
    <row r="43" spans="1:5" ht="12">
      <c r="A43" s="269" t="s">
        <v>204</v>
      </c>
      <c r="B43" s="270"/>
      <c r="C43" s="35" t="s">
        <v>205</v>
      </c>
      <c r="D43" s="35" t="s">
        <v>206</v>
      </c>
      <c r="E43" s="33" t="s">
        <v>222</v>
      </c>
    </row>
    <row r="44" spans="1:5" ht="12">
      <c r="A44" s="217" t="s">
        <v>259</v>
      </c>
      <c r="B44" s="218"/>
      <c r="C44" s="36" t="s">
        <v>447</v>
      </c>
      <c r="D44" s="36" t="s">
        <v>447</v>
      </c>
      <c r="E44" s="125" t="s">
        <v>337</v>
      </c>
    </row>
    <row r="45" spans="1:5" ht="12">
      <c r="A45" s="217" t="s">
        <v>265</v>
      </c>
      <c r="B45" s="218"/>
      <c r="C45" s="36" t="s">
        <v>447</v>
      </c>
      <c r="D45" s="36" t="s">
        <v>447</v>
      </c>
      <c r="E45" s="125" t="s">
        <v>337</v>
      </c>
    </row>
    <row r="46" spans="1:5" ht="12.75" thickBot="1">
      <c r="A46" s="246" t="s">
        <v>260</v>
      </c>
      <c r="B46" s="247"/>
      <c r="C46" s="37" t="s">
        <v>447</v>
      </c>
      <c r="D46" s="37" t="s">
        <v>447</v>
      </c>
      <c r="E46" s="155" t="s">
        <v>337</v>
      </c>
    </row>
    <row r="47" spans="1:5" ht="12.75" thickBot="1">
      <c r="A47" s="249" t="s">
        <v>208</v>
      </c>
      <c r="B47" s="249"/>
      <c r="C47" s="31"/>
      <c r="D47" s="31"/>
      <c r="E47" s="31"/>
    </row>
    <row r="48" spans="1:5" ht="12.75" customHeight="1">
      <c r="A48" s="260" t="s">
        <v>463</v>
      </c>
      <c r="B48" s="261"/>
      <c r="C48" s="261"/>
      <c r="D48" s="261"/>
      <c r="E48" s="262"/>
    </row>
    <row r="49" spans="1:5" ht="12">
      <c r="A49" s="253" t="s">
        <v>462</v>
      </c>
      <c r="B49" s="254"/>
      <c r="C49" s="254"/>
      <c r="D49" s="254"/>
      <c r="E49" s="255"/>
    </row>
    <row r="50" spans="1:5" ht="13.5" customHeight="1" thickBot="1">
      <c r="A50" s="286"/>
      <c r="B50" s="287"/>
      <c r="C50" s="287"/>
      <c r="D50" s="287"/>
      <c r="E50" s="288"/>
    </row>
    <row r="51" spans="1:2" ht="12">
      <c r="A51" s="272" t="s">
        <v>198</v>
      </c>
      <c r="B51" s="272"/>
    </row>
    <row r="52" spans="1:5" ht="23.25" customHeight="1">
      <c r="A52" s="248" t="s">
        <v>266</v>
      </c>
      <c r="B52" s="248"/>
      <c r="C52" s="248"/>
      <c r="D52" s="248"/>
      <c r="E52" s="248"/>
    </row>
    <row r="53" spans="1:2" ht="12">
      <c r="A53" s="156"/>
      <c r="B53" s="156"/>
    </row>
  </sheetData>
  <sheetProtection/>
  <protectedRanges>
    <protectedRange sqref="A47:B47 A36:B43" name="Bereich1_1_1"/>
  </protectedRanges>
  <mergeCells count="33">
    <mergeCell ref="A52:E52"/>
    <mergeCell ref="A47:B47"/>
    <mergeCell ref="A43:B43"/>
    <mergeCell ref="A41:B41"/>
    <mergeCell ref="A42:C42"/>
    <mergeCell ref="A44:B44"/>
    <mergeCell ref="A45:B45"/>
    <mergeCell ref="A46:B46"/>
    <mergeCell ref="A51:B51"/>
    <mergeCell ref="A50:E50"/>
    <mergeCell ref="A36:B36"/>
    <mergeCell ref="B10:B14"/>
    <mergeCell ref="B30:B35"/>
    <mergeCell ref="A6:A8"/>
    <mergeCell ref="A16:A18"/>
    <mergeCell ref="A26:A28"/>
    <mergeCell ref="B26:B27"/>
    <mergeCell ref="B3:C3"/>
    <mergeCell ref="C26:E26"/>
    <mergeCell ref="B6:B7"/>
    <mergeCell ref="C6:E6"/>
    <mergeCell ref="C16:E16"/>
    <mergeCell ref="B16:B17"/>
    <mergeCell ref="B20:B24"/>
    <mergeCell ref="A37:B37"/>
    <mergeCell ref="C37:E37"/>
    <mergeCell ref="A38:B38"/>
    <mergeCell ref="C38:E38"/>
    <mergeCell ref="A48:E48"/>
    <mergeCell ref="A49:E49"/>
    <mergeCell ref="A39:B39"/>
    <mergeCell ref="C39:E39"/>
    <mergeCell ref="A40:B4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2007-06-26T09:47:42Z</cp:lastPrinted>
  <dcterms:created xsi:type="dcterms:W3CDTF">2005-10-07T15:59:32Z</dcterms:created>
  <dcterms:modified xsi:type="dcterms:W3CDTF">2007-11-30T15:53:39Z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724189502</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