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6000" windowHeight="10940" activeTab="1"/>
  </bookViews>
  <sheets>
    <sheet name="C-12-data" sheetId="1" r:id="rId1"/>
    <sheet name="C-12-summary" sheetId="2" r:id="rId2"/>
  </sheets>
  <definedNames/>
  <calcPr fullCalcOnLoad="1"/>
</workbook>
</file>

<file path=xl/sharedStrings.xml><?xml version="1.0" encoding="utf-8"?>
<sst xmlns="http://schemas.openxmlformats.org/spreadsheetml/2006/main" count="350" uniqueCount="45">
  <si>
    <t>#</t>
  </si>
  <si>
    <t>Spring</t>
  </si>
  <si>
    <t>Обратите внимание, что в резюме данных, заполняется автоматически (серые клетки) на основе данных, введенных в лист "C-12-данные". Пронумерованных строк, используемых для расчета средних для каждого сезона (окрашена в оранжевый) см. строки в листе "C-12-данные".</t>
  </si>
  <si>
    <t xml:space="preserve">Название прибрежной зоны: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</si>
  <si>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Агрегированные данные (заполняется автоматически)</t>
  </si>
  <si>
    <t>Единица</t>
  </si>
  <si>
    <t>Фосфаты</t>
  </si>
  <si>
    <t>мг P/л</t>
  </si>
  <si>
    <t>Нитраты</t>
  </si>
  <si>
    <t>мг N/л</t>
  </si>
  <si>
    <t xml:space="preserve">Название прибрежной зоны:          </t>
  </si>
  <si>
    <t>Точки отбора проб 1</t>
  </si>
  <si>
    <t>Расположение точек отбора проб:</t>
  </si>
  <si>
    <t xml:space="preserve">Фосфаты </t>
  </si>
  <si>
    <t xml:space="preserve"> Период выборки</t>
  </si>
  <si>
    <t>От ДД/ММ/ГГГГ до ДД/ММ/ГГГГ</t>
  </si>
  <si>
    <t>Точки отбора проб 2</t>
  </si>
  <si>
    <t>Точки отбора проб 3</t>
  </si>
  <si>
    <t>Точки отбора проб 4</t>
  </si>
  <si>
    <t>Точки отбора проб 5</t>
  </si>
  <si>
    <t>Лето</t>
  </si>
  <si>
    <t>Осень</t>
  </si>
  <si>
    <t>Зима</t>
  </si>
  <si>
    <t>Весна</t>
  </si>
  <si>
    <t>Количество проб, взятых в период отбора</t>
  </si>
  <si>
    <t>Средняя концентрация фосфатов</t>
  </si>
  <si>
    <t>Средняя концентрация нитратов</t>
  </si>
  <si>
    <t>Следует ввести средние значения концентраций, рассчитанные из общего числа выбранных точек отбора проб, за летний, зимний, весенний и осенний период. Если по прибрежной зоне будет большое количество точек отбора проб, то при расчете средних значений концентраций, в целях получения сбалансированного представления о качестве прибрежных вод, странам следует выбрать хотя бы пять характерных точек. 
В зависимости от решения страны, при расчете средних концентраций, могут использоваться данные и по болешему числу точек отбора проб. Для каждой прибрежной зоны заполните, пожалуйста, отдельную таблицу. Там, где это будет возможно, необходимо приложить карту с обозначением местоположения точек отбора проб. 
Необходимо указать спецификацию методов измерения. Рекомендуется, чтобы аналитический метод определения нитратов соответствовал ISO 7890-3: 1988, а аналитический метод определения фосфатов соответствовал ISO 6878: 2004. 
Желательно применять эталонные методы, согласованные в рамках Совместной программы мониторинга, созданной в рамках Конвенции ОСПАР (http://www.ospar.org).</t>
  </si>
  <si>
    <r>
      <t xml:space="preserve">Временые ряды данных по показательям 1990-2013, Таблица C-12: Биогенные вещества в прибрежных водах: </t>
    </r>
    <r>
      <rPr>
        <i/>
        <sz val="14"/>
        <rFont val="Calibri"/>
        <family val="0"/>
      </rPr>
      <t xml:space="preserve"> (название страны)</t>
    </r>
  </si>
  <si>
    <t xml:space="preserve">Примечания: </t>
  </si>
  <si>
    <r>
      <t xml:space="preserve">Временые ряды данных по показательям 1990-2013, Таблица C-12: Биогенные вещества в прибрежных водах:  </t>
    </r>
    <r>
      <rPr>
        <i/>
        <sz val="14"/>
        <rFont val="Calibri"/>
        <family val="0"/>
      </rPr>
      <t>(название страны)</t>
    </r>
  </si>
  <si>
    <r>
      <rPr>
        <b/>
        <sz val="12"/>
        <rFont val="Calibri"/>
        <family val="0"/>
      </rPr>
      <t>Значит - Лето</t>
    </r>
    <r>
      <rPr>
        <sz val="12"/>
        <rFont val="Calibri"/>
        <family val="0"/>
      </rPr>
      <t xml:space="preserve">
((= Таблица "C-12-данные", строки 6 + 42 + 78 + 114 + 150) /n)</t>
    </r>
  </si>
  <si>
    <r>
      <rPr>
        <b/>
        <sz val="12"/>
        <rFont val="Calibri"/>
        <family val="0"/>
      </rPr>
      <t>Значит - Осень</t>
    </r>
    <r>
      <rPr>
        <sz val="12"/>
        <rFont val="Calibri"/>
        <family val="0"/>
      </rPr>
      <t xml:space="preserve">
((=Таблица "C-12-данные", строки 10 + 46 + 82 + 118 + 154) /n)</t>
    </r>
  </si>
  <si>
    <r>
      <rPr>
        <b/>
        <sz val="12"/>
        <rFont val="Calibri"/>
        <family val="0"/>
      </rPr>
      <t xml:space="preserve">Значит - Зима
</t>
    </r>
    <r>
      <rPr>
        <sz val="12"/>
        <rFont val="Calibri"/>
        <family val="0"/>
      </rPr>
      <t>((=Таблица "C-12-данные", строки 14 + 50 + 86 + 122 + 158) /n)</t>
    </r>
  </si>
  <si>
    <r>
      <rPr>
        <b/>
        <sz val="12"/>
        <rFont val="Calibri"/>
        <family val="0"/>
      </rPr>
      <t xml:space="preserve">Значит - Весна </t>
    </r>
    <r>
      <rPr>
        <sz val="12"/>
        <rFont val="Calibri"/>
        <family val="0"/>
      </rPr>
      <t xml:space="preserve">
((=Таблица "C-12-данные", строки 18 + 54 + 90 + 126 + 162 /n)</t>
    </r>
  </si>
  <si>
    <r>
      <t xml:space="preserve">Значит - полный год
</t>
    </r>
    <r>
      <rPr>
        <sz val="12"/>
        <rFont val="Calibri"/>
        <family val="0"/>
      </rPr>
      <t>((Строки 3 + 4 + 5 + 6) /n)</t>
    </r>
  </si>
  <si>
    <r>
      <t xml:space="preserve">Максимальная - полный год
</t>
    </r>
    <r>
      <rPr>
        <sz val="12"/>
        <rFont val="Calibri"/>
        <family val="0"/>
      </rPr>
      <t>(MAX (Строки 3; 4; 5; 6))</t>
    </r>
  </si>
  <si>
    <r>
      <rPr>
        <b/>
        <sz val="12"/>
        <rFont val="Calibri"/>
        <family val="0"/>
      </rPr>
      <t>Минимальная - полный год</t>
    </r>
    <r>
      <rPr>
        <sz val="12"/>
        <rFont val="Calibri"/>
        <family val="0"/>
      </rPr>
      <t xml:space="preserve"> 
(MIN (Строки 3; 4; 5; 6))</t>
    </r>
  </si>
  <si>
    <r>
      <rPr>
        <b/>
        <sz val="12"/>
        <rFont val="Calibri"/>
        <family val="0"/>
      </rPr>
      <t xml:space="preserve">Значит - Лето </t>
    </r>
    <r>
      <rPr>
        <sz val="12"/>
        <rFont val="Calibri"/>
        <family val="0"/>
      </rPr>
      <t xml:space="preserve">
((=Таблица "C-12-данные", строки 24 + 60 + 96 + 132 + 168) /n)</t>
    </r>
  </si>
  <si>
    <r>
      <rPr>
        <b/>
        <sz val="12"/>
        <rFont val="Calibri"/>
        <family val="0"/>
      </rPr>
      <t xml:space="preserve">Значит - Осень
</t>
    </r>
    <r>
      <rPr>
        <sz val="12"/>
        <rFont val="Calibri"/>
        <family val="0"/>
      </rPr>
      <t>((=Таблица "C-12-данные", строки 28 + 64 + 100 + 136 + 172) /n)</t>
    </r>
  </si>
  <si>
    <r>
      <rPr>
        <b/>
        <sz val="12"/>
        <rFont val="Calibri"/>
        <family val="0"/>
      </rPr>
      <t xml:space="preserve">Значит - Зима
</t>
    </r>
    <r>
      <rPr>
        <sz val="12"/>
        <rFont val="Calibri"/>
        <family val="0"/>
      </rPr>
      <t>((=Таблица "C-12-данные", строки 32 + 68 + 104 + 140 + 176) /n)</t>
    </r>
  </si>
  <si>
    <r>
      <rPr>
        <b/>
        <sz val="12"/>
        <rFont val="Calibri"/>
        <family val="0"/>
      </rPr>
      <t>Значит - Весна</t>
    </r>
    <r>
      <rPr>
        <sz val="12"/>
        <rFont val="Calibri"/>
        <family val="0"/>
      </rPr>
      <t xml:space="preserve"> ((Строки 36 + 72 + 108 + 144 + 180 /n)</t>
    </r>
  </si>
  <si>
    <r>
      <t xml:space="preserve">Значит - полный год  
</t>
    </r>
    <r>
      <rPr>
        <sz val="12"/>
        <rFont val="Calibri"/>
        <family val="0"/>
      </rPr>
      <t>((Строки 10 + 11 + 12 + 13) /n)</t>
    </r>
  </si>
  <si>
    <r>
      <t xml:space="preserve">Максимальная - полный год
</t>
    </r>
    <r>
      <rPr>
        <sz val="12"/>
        <rFont val="Calibri"/>
        <family val="0"/>
      </rPr>
      <t>(MAX (Строки 12; 13; 14; 15))</t>
    </r>
  </si>
  <si>
    <r>
      <rPr>
        <b/>
        <sz val="12"/>
        <rFont val="Calibri"/>
        <family val="0"/>
      </rPr>
      <t xml:space="preserve">Минимальная - полный год 
</t>
    </r>
    <r>
      <rPr>
        <sz val="12"/>
        <rFont val="Calibri"/>
        <family val="0"/>
      </rPr>
      <t>(MIN (Строки 12; 13; 14; 15))</t>
    </r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</si>
</sst>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b/>
      <sz val="12"/>
      <name val="Calibri"/>
      <family val="0"/>
    </font>
    <font>
      <i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8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4" fillId="8" borderId="12" xfId="0" applyFont="1" applyFill="1" applyBorder="1" applyAlignment="1" applyProtection="1">
      <alignment horizontal="center"/>
      <protection locked="0"/>
    </xf>
    <xf numFmtId="0" fontId="24" fillId="8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4" fillId="8" borderId="11" xfId="0" applyFont="1" applyFill="1" applyBorder="1" applyAlignment="1" applyProtection="1">
      <alignment horizontal="center" vertical="center" wrapText="1"/>
      <protection locked="0"/>
    </xf>
    <xf numFmtId="0" fontId="24" fillId="8" borderId="12" xfId="0" applyFont="1" applyFill="1" applyBorder="1" applyAlignment="1" applyProtection="1">
      <alignment horizontal="center" vertical="center" wrapText="1"/>
      <protection locked="0"/>
    </xf>
    <xf numFmtId="0" fontId="24" fillId="8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 vertical="top" wrapText="1"/>
      <protection locked="0"/>
    </xf>
    <xf numFmtId="0" fontId="24" fillId="34" borderId="12" xfId="0" applyFont="1" applyFill="1" applyBorder="1" applyAlignment="1" applyProtection="1">
      <alignment horizontal="center" vertical="top" wrapText="1"/>
      <protection locked="0"/>
    </xf>
    <xf numFmtId="0" fontId="24" fillId="34" borderId="13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25" fillId="33" borderId="11" xfId="0" applyFont="1" applyFill="1" applyBorder="1" applyAlignment="1" applyProtection="1">
      <alignment horizontal="center" vertical="top" wrapText="1"/>
      <protection locked="0"/>
    </xf>
    <xf numFmtId="0" fontId="25" fillId="33" borderId="12" xfId="0" applyFont="1" applyFill="1" applyBorder="1" applyAlignment="1" applyProtection="1">
      <alignment horizontal="center" vertical="top" wrapText="1"/>
      <protection locked="0"/>
    </xf>
    <xf numFmtId="0" fontId="25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8" borderId="15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Alignment="1">
      <alignment horizontal="center"/>
    </xf>
    <xf numFmtId="0" fontId="26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 horizontal="left"/>
    </xf>
    <xf numFmtId="0" fontId="27" fillId="33" borderId="20" xfId="0" applyFont="1" applyFill="1" applyBorder="1" applyAlignment="1">
      <alignment horizontal="left"/>
    </xf>
    <xf numFmtId="0" fontId="27" fillId="33" borderId="21" xfId="0" applyFont="1" applyFill="1" applyBorder="1" applyAlignment="1">
      <alignment horizontal="left" wrapText="1"/>
    </xf>
    <xf numFmtId="0" fontId="27" fillId="33" borderId="14" xfId="0" applyFont="1" applyFill="1" applyBorder="1" applyAlignment="1">
      <alignment horizontal="left" wrapText="1"/>
    </xf>
    <xf numFmtId="0" fontId="27" fillId="33" borderId="15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 horizontal="left"/>
      <protection locked="0"/>
    </xf>
    <xf numFmtId="0" fontId="24" fillId="33" borderId="12" xfId="0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04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 horizontal="center"/>
    </xf>
    <xf numFmtId="0" fontId="21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zoomScale="70" zoomScaleNormal="70" workbookViewId="0" topLeftCell="A198">
      <selection activeCell="X22" sqref="X22"/>
    </sheetView>
  </sheetViews>
  <sheetFormatPr defaultColWidth="11.57421875" defaultRowHeight="15"/>
  <cols>
    <col min="1" max="1" width="5.00390625" style="3" bestFit="1" customWidth="1"/>
    <col min="2" max="2" width="37.140625" style="3" customWidth="1"/>
    <col min="3" max="3" width="19.421875" style="3" customWidth="1"/>
    <col min="4" max="19" width="11.421875" style="3" customWidth="1"/>
    <col min="20" max="16384" width="11.421875" style="1" customWidth="1"/>
  </cols>
  <sheetData>
    <row r="1" spans="2:19" ht="18">
      <c r="B1" s="4" t="s">
        <v>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ht="15.75" thickBot="1">
      <c r="A3" s="8"/>
      <c r="B3" s="9" t="s">
        <v>10</v>
      </c>
      <c r="C3" s="10"/>
      <c r="D3" s="11"/>
      <c r="E3" s="11"/>
      <c r="F3" s="11"/>
      <c r="G3" s="12"/>
      <c r="H3" s="13"/>
      <c r="I3" s="13"/>
      <c r="J3" s="13"/>
      <c r="K3" s="13"/>
      <c r="L3" s="14"/>
      <c r="M3" s="14"/>
      <c r="N3" s="14"/>
      <c r="O3" s="14"/>
      <c r="P3" s="13"/>
      <c r="Q3" s="13"/>
      <c r="R3" s="13"/>
      <c r="S3" s="6"/>
    </row>
    <row r="4" spans="1:19" ht="1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8"/>
      <c r="M4" s="19"/>
      <c r="N4" s="20"/>
      <c r="O4" s="18"/>
      <c r="P4" s="17"/>
      <c r="Q4" s="17"/>
      <c r="R4" s="17"/>
      <c r="S4" s="6"/>
    </row>
    <row r="5" spans="1:19" ht="15">
      <c r="A5" s="21"/>
      <c r="B5" s="22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6"/>
    </row>
    <row r="6" spans="1:19" ht="15.75" thickBot="1">
      <c r="A6" s="21"/>
      <c r="B6" s="2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6"/>
    </row>
    <row r="7" spans="1:19" ht="15.75" thickBot="1">
      <c r="A7" s="23"/>
      <c r="B7" s="24" t="s">
        <v>12</v>
      </c>
      <c r="C7" s="25"/>
      <c r="D7" s="26"/>
      <c r="E7" s="26"/>
      <c r="F7" s="26"/>
      <c r="G7" s="2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6"/>
    </row>
    <row r="8" spans="1:19" ht="15.75" thickBot="1">
      <c r="A8" s="1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5.75" thickBot="1">
      <c r="A9" s="29">
        <v>1</v>
      </c>
      <c r="B9" s="30" t="s">
        <v>13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</row>
    <row r="10" spans="1:19" s="2" customFormat="1" ht="15.75" thickBot="1">
      <c r="A10" s="33">
        <v>2</v>
      </c>
      <c r="B10" s="34"/>
      <c r="C10" s="35" t="s">
        <v>5</v>
      </c>
      <c r="D10" s="34">
        <v>1990</v>
      </c>
      <c r="E10" s="34">
        <v>1995</v>
      </c>
      <c r="F10" s="34">
        <v>2000</v>
      </c>
      <c r="G10" s="34">
        <v>2001</v>
      </c>
      <c r="H10" s="34">
        <v>2002</v>
      </c>
      <c r="I10" s="34">
        <v>2003</v>
      </c>
      <c r="J10" s="34">
        <v>2004</v>
      </c>
      <c r="K10" s="34">
        <v>2005</v>
      </c>
      <c r="L10" s="34">
        <v>2006</v>
      </c>
      <c r="M10" s="34">
        <v>2007</v>
      </c>
      <c r="N10" s="34">
        <v>2008</v>
      </c>
      <c r="O10" s="34">
        <v>2009</v>
      </c>
      <c r="P10" s="34">
        <v>2010</v>
      </c>
      <c r="Q10" s="34">
        <v>2011</v>
      </c>
      <c r="R10" s="34">
        <v>2012</v>
      </c>
      <c r="S10" s="36">
        <v>2013</v>
      </c>
    </row>
    <row r="11" spans="1:19" s="2" customFormat="1" ht="15.75" thickBot="1">
      <c r="A11" s="37">
        <v>3</v>
      </c>
      <c r="B11" s="38" t="s">
        <v>20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</row>
    <row r="12" spans="1:19" s="2" customFormat="1" ht="30.75" thickBot="1">
      <c r="A12" s="33">
        <v>4</v>
      </c>
      <c r="B12" s="41" t="s">
        <v>14</v>
      </c>
      <c r="C12" s="41" t="s">
        <v>15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5.75" thickBot="1">
      <c r="A13" s="37">
        <v>5</v>
      </c>
      <c r="B13" s="43" t="s">
        <v>24</v>
      </c>
      <c r="C13" s="41" t="s"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5.75" thickBot="1">
      <c r="A14" s="33">
        <v>6</v>
      </c>
      <c r="B14" s="41" t="s">
        <v>25</v>
      </c>
      <c r="C14" s="41" t="s">
        <v>7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5.75" thickBot="1">
      <c r="A15" s="37">
        <v>7</v>
      </c>
      <c r="B15" s="38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30.75" thickBot="1">
      <c r="A16" s="33">
        <v>8</v>
      </c>
      <c r="B16" s="41" t="s">
        <v>14</v>
      </c>
      <c r="C16" s="41" t="s">
        <v>15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5.75" thickBot="1">
      <c r="A17" s="37">
        <v>9</v>
      </c>
      <c r="B17" s="43" t="s">
        <v>24</v>
      </c>
      <c r="C17" s="41" t="s"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.75" thickBot="1">
      <c r="A18" s="33">
        <v>10</v>
      </c>
      <c r="B18" s="41" t="s">
        <v>25</v>
      </c>
      <c r="C18" s="41" t="s">
        <v>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5.75" thickBot="1">
      <c r="A19" s="37">
        <v>11</v>
      </c>
      <c r="B19" s="38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30.75" thickBot="1">
      <c r="A20" s="33">
        <v>12</v>
      </c>
      <c r="B20" s="41" t="s">
        <v>14</v>
      </c>
      <c r="C20" s="41" t="s">
        <v>15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.75" thickBot="1">
      <c r="A21" s="37">
        <v>13</v>
      </c>
      <c r="B21" s="43" t="s">
        <v>24</v>
      </c>
      <c r="C21" s="41" t="s"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s="2" customFormat="1" ht="15.75" thickBot="1">
      <c r="A22" s="33">
        <v>14</v>
      </c>
      <c r="B22" s="41" t="s">
        <v>25</v>
      </c>
      <c r="C22" s="41" t="s">
        <v>7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s="2" customFormat="1" ht="15.75" thickBot="1">
      <c r="A23" s="37">
        <v>15</v>
      </c>
      <c r="B23" s="38" t="s">
        <v>23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s="2" customFormat="1" ht="30.75" thickBot="1">
      <c r="A24" s="33">
        <v>16</v>
      </c>
      <c r="B24" s="41" t="s">
        <v>14</v>
      </c>
      <c r="C24" s="41" t="s">
        <v>15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s="2" customFormat="1" ht="15.75" thickBot="1">
      <c r="A25" s="37">
        <v>17</v>
      </c>
      <c r="B25" s="43" t="s">
        <v>24</v>
      </c>
      <c r="C25" s="41" t="s">
        <v>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s="2" customFormat="1" ht="15.75" thickBot="1">
      <c r="A26" s="33">
        <v>18</v>
      </c>
      <c r="B26" s="41" t="s">
        <v>25</v>
      </c>
      <c r="C26" s="41" t="s">
        <v>7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s="2" customFormat="1" ht="15.75" thickBot="1">
      <c r="A27" s="37">
        <v>19</v>
      </c>
      <c r="B27" s="30" t="s">
        <v>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</row>
    <row r="28" spans="1:19" ht="15.75" thickBot="1">
      <c r="A28" s="33">
        <v>20</v>
      </c>
      <c r="B28" s="34"/>
      <c r="C28" s="35" t="s">
        <v>5</v>
      </c>
      <c r="D28" s="34">
        <v>1990</v>
      </c>
      <c r="E28" s="34">
        <v>1995</v>
      </c>
      <c r="F28" s="34">
        <v>2000</v>
      </c>
      <c r="G28" s="34">
        <v>2001</v>
      </c>
      <c r="H28" s="34">
        <v>2002</v>
      </c>
      <c r="I28" s="34">
        <v>2003</v>
      </c>
      <c r="J28" s="34">
        <v>2004</v>
      </c>
      <c r="K28" s="34">
        <v>2005</v>
      </c>
      <c r="L28" s="34">
        <v>2006</v>
      </c>
      <c r="M28" s="34">
        <v>2007</v>
      </c>
      <c r="N28" s="34">
        <v>2008</v>
      </c>
      <c r="O28" s="34">
        <v>2009</v>
      </c>
      <c r="P28" s="34">
        <v>2010</v>
      </c>
      <c r="Q28" s="34">
        <v>2011</v>
      </c>
      <c r="R28" s="34">
        <v>2012</v>
      </c>
      <c r="S28" s="36">
        <v>2013</v>
      </c>
    </row>
    <row r="29" spans="1:19" ht="15.75" thickBot="1">
      <c r="A29" s="37">
        <v>21</v>
      </c>
      <c r="B29" s="38" t="s">
        <v>20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</row>
    <row r="30" spans="1:19" ht="30.75" thickBot="1">
      <c r="A30" s="33">
        <v>22</v>
      </c>
      <c r="B30" s="41" t="s">
        <v>14</v>
      </c>
      <c r="C30" s="41" t="s">
        <v>15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5.75" thickBot="1">
      <c r="A31" s="37">
        <v>23</v>
      </c>
      <c r="B31" s="43" t="s">
        <v>24</v>
      </c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5.75" thickBot="1">
      <c r="A32" s="33">
        <v>24</v>
      </c>
      <c r="B32" s="41" t="s">
        <v>26</v>
      </c>
      <c r="C32" s="24" t="s">
        <v>9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 customHeight="1" thickBot="1">
      <c r="A33" s="37">
        <v>25</v>
      </c>
      <c r="B33" s="38" t="s">
        <v>21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</row>
    <row r="34" spans="1:19" ht="30.75" thickBot="1">
      <c r="A34" s="33">
        <v>26</v>
      </c>
      <c r="B34" s="41" t="s">
        <v>14</v>
      </c>
      <c r="C34" s="41" t="s">
        <v>15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5.75" thickBot="1">
      <c r="A35" s="37">
        <v>27</v>
      </c>
      <c r="B35" s="43" t="s">
        <v>24</v>
      </c>
      <c r="C35" s="41" t="s"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5.75" thickBot="1">
      <c r="A36" s="33">
        <v>28</v>
      </c>
      <c r="B36" s="41" t="s">
        <v>26</v>
      </c>
      <c r="C36" s="24" t="s">
        <v>9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2" customFormat="1" ht="15.75" thickBot="1">
      <c r="A37" s="37">
        <v>29</v>
      </c>
      <c r="B37" s="38" t="s">
        <v>22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ht="35.25" customHeight="1" thickBot="1">
      <c r="A38" s="33">
        <v>30</v>
      </c>
      <c r="B38" s="41" t="s">
        <v>14</v>
      </c>
      <c r="C38" s="41" t="s">
        <v>15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5.75" thickBot="1">
      <c r="A39" s="37">
        <v>31</v>
      </c>
      <c r="B39" s="43" t="s">
        <v>24</v>
      </c>
      <c r="C39" s="41" t="s">
        <v>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5.75" thickBot="1">
      <c r="A40" s="33">
        <v>32</v>
      </c>
      <c r="B40" s="41" t="s">
        <v>26</v>
      </c>
      <c r="C40" s="24" t="s">
        <v>9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5.75" thickBot="1">
      <c r="A41" s="37">
        <v>33</v>
      </c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</row>
    <row r="42" spans="1:19" ht="30.75" thickBot="1">
      <c r="A42" s="33">
        <v>34</v>
      </c>
      <c r="B42" s="41" t="s">
        <v>14</v>
      </c>
      <c r="C42" s="41" t="s">
        <v>15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.75" thickBot="1">
      <c r="A43" s="37">
        <v>35</v>
      </c>
      <c r="B43" s="43" t="s">
        <v>24</v>
      </c>
      <c r="C43" s="24" t="s">
        <v>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.75" thickBot="1">
      <c r="A44" s="33">
        <v>36</v>
      </c>
      <c r="B44" s="41" t="s">
        <v>26</v>
      </c>
      <c r="C44" s="24" t="s">
        <v>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4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5"/>
    </row>
    <row r="46" spans="1:19" ht="15">
      <c r="A46" s="44"/>
      <c r="B46" s="22" t="s">
        <v>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"/>
    </row>
    <row r="47" spans="1:19" ht="15.75" thickBot="1">
      <c r="A47" s="44"/>
      <c r="B47" s="2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5"/>
    </row>
    <row r="48" spans="1:19" ht="15.75" thickBot="1">
      <c r="A48" s="45"/>
      <c r="B48" s="24" t="s">
        <v>12</v>
      </c>
      <c r="C48" s="25"/>
      <c r="D48" s="26"/>
      <c r="E48" s="26"/>
      <c r="F48" s="26"/>
      <c r="G48" s="2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5"/>
    </row>
    <row r="49" spans="1:19" ht="15.75" thickBot="1">
      <c r="A49" s="44"/>
      <c r="B49" s="1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"/>
    </row>
    <row r="50" spans="1:19" ht="15.75" thickBot="1">
      <c r="A50" s="33">
        <v>37</v>
      </c>
      <c r="B50" s="30" t="s">
        <v>13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/>
    </row>
    <row r="51" spans="1:19" ht="15.75" thickBot="1">
      <c r="A51" s="33">
        <v>38</v>
      </c>
      <c r="B51" s="34"/>
      <c r="C51" s="35" t="s">
        <v>5</v>
      </c>
      <c r="D51" s="34">
        <v>1990</v>
      </c>
      <c r="E51" s="34">
        <v>1995</v>
      </c>
      <c r="F51" s="34">
        <v>2000</v>
      </c>
      <c r="G51" s="34">
        <v>2001</v>
      </c>
      <c r="H51" s="34">
        <v>2002</v>
      </c>
      <c r="I51" s="34">
        <v>2003</v>
      </c>
      <c r="J51" s="34">
        <v>2004</v>
      </c>
      <c r="K51" s="34">
        <v>2005</v>
      </c>
      <c r="L51" s="34">
        <v>2006</v>
      </c>
      <c r="M51" s="34">
        <v>2007</v>
      </c>
      <c r="N51" s="34">
        <v>2008</v>
      </c>
      <c r="O51" s="34">
        <v>2009</v>
      </c>
      <c r="P51" s="34">
        <v>2010</v>
      </c>
      <c r="Q51" s="34">
        <v>2011</v>
      </c>
      <c r="R51" s="34">
        <v>2012</v>
      </c>
      <c r="S51" s="36">
        <v>2013</v>
      </c>
    </row>
    <row r="52" spans="1:19" ht="15.75" thickBot="1">
      <c r="A52" s="37">
        <v>39</v>
      </c>
      <c r="B52" s="38" t="s">
        <v>20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</row>
    <row r="53" spans="1:19" ht="30.75" thickBot="1">
      <c r="A53" s="33">
        <v>40</v>
      </c>
      <c r="B53" s="41" t="s">
        <v>14</v>
      </c>
      <c r="C53" s="41" t="s">
        <v>15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5.75" thickBot="1">
      <c r="A54" s="37">
        <v>41</v>
      </c>
      <c r="B54" s="43" t="s">
        <v>24</v>
      </c>
      <c r="C54" s="41" t="s">
        <v>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5.75" thickBot="1">
      <c r="A55" s="33">
        <v>42</v>
      </c>
      <c r="B55" s="41" t="s">
        <v>25</v>
      </c>
      <c r="C55" s="41" t="s">
        <v>7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5.75" thickBot="1">
      <c r="A56" s="37">
        <v>43</v>
      </c>
      <c r="B56" s="38" t="s">
        <v>21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</row>
    <row r="57" spans="1:19" ht="30.75" thickBot="1">
      <c r="A57" s="33">
        <v>44</v>
      </c>
      <c r="B57" s="41" t="s">
        <v>14</v>
      </c>
      <c r="C57" s="41" t="s">
        <v>15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5.75" thickBot="1">
      <c r="A58" s="37">
        <v>45</v>
      </c>
      <c r="B58" s="43" t="s">
        <v>24</v>
      </c>
      <c r="C58" s="41" t="s">
        <v>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5.75" thickBot="1">
      <c r="A59" s="33">
        <v>46</v>
      </c>
      <c r="B59" s="41" t="s">
        <v>25</v>
      </c>
      <c r="C59" s="41" t="s">
        <v>7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5.75" thickBot="1">
      <c r="A60" s="37">
        <v>47</v>
      </c>
      <c r="B60" s="38" t="s">
        <v>22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</row>
    <row r="61" spans="1:19" ht="30.75" thickBot="1">
      <c r="A61" s="33">
        <v>48</v>
      </c>
      <c r="B61" s="41" t="s">
        <v>14</v>
      </c>
      <c r="C61" s="41" t="s">
        <v>15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5.75" thickBot="1">
      <c r="A62" s="37">
        <v>49</v>
      </c>
      <c r="B62" s="43" t="s">
        <v>24</v>
      </c>
      <c r="C62" s="41" t="s">
        <v>0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5.75" thickBot="1">
      <c r="A63" s="33">
        <v>50</v>
      </c>
      <c r="B63" s="41" t="s">
        <v>25</v>
      </c>
      <c r="C63" s="41" t="s">
        <v>7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5.75" thickBot="1">
      <c r="A64" s="37">
        <v>51</v>
      </c>
      <c r="B64" s="38" t="s">
        <v>23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</row>
    <row r="65" spans="1:19" ht="30.75" thickBot="1">
      <c r="A65" s="33">
        <v>52</v>
      </c>
      <c r="B65" s="41" t="s">
        <v>14</v>
      </c>
      <c r="C65" s="41" t="s">
        <v>15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5.75" thickBot="1">
      <c r="A66" s="37">
        <v>53</v>
      </c>
      <c r="B66" s="43" t="s">
        <v>24</v>
      </c>
      <c r="C66" s="41" t="s">
        <v>0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5.75" thickBot="1">
      <c r="A67" s="33">
        <v>54</v>
      </c>
      <c r="B67" s="41" t="s">
        <v>25</v>
      </c>
      <c r="C67" s="41" t="s">
        <v>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5.75" thickBot="1">
      <c r="A68" s="37">
        <v>55</v>
      </c>
      <c r="B68" s="30" t="s">
        <v>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</row>
    <row r="69" spans="1:19" ht="15.75" thickBot="1">
      <c r="A69" s="33">
        <v>56</v>
      </c>
      <c r="B69" s="34"/>
      <c r="C69" s="35" t="s">
        <v>5</v>
      </c>
      <c r="D69" s="34">
        <v>1990</v>
      </c>
      <c r="E69" s="34">
        <v>1995</v>
      </c>
      <c r="F69" s="34">
        <v>2000</v>
      </c>
      <c r="G69" s="34">
        <v>2001</v>
      </c>
      <c r="H69" s="34">
        <v>2002</v>
      </c>
      <c r="I69" s="34">
        <v>2003</v>
      </c>
      <c r="J69" s="34">
        <v>2004</v>
      </c>
      <c r="K69" s="34">
        <v>2005</v>
      </c>
      <c r="L69" s="34">
        <v>2006</v>
      </c>
      <c r="M69" s="34">
        <v>2007</v>
      </c>
      <c r="N69" s="34">
        <v>2008</v>
      </c>
      <c r="O69" s="34">
        <v>2009</v>
      </c>
      <c r="P69" s="34">
        <v>2010</v>
      </c>
      <c r="Q69" s="34">
        <v>2011</v>
      </c>
      <c r="R69" s="34">
        <v>2012</v>
      </c>
      <c r="S69" s="36">
        <v>2013</v>
      </c>
    </row>
    <row r="70" spans="1:19" ht="15.75" thickBot="1">
      <c r="A70" s="37">
        <v>57</v>
      </c>
      <c r="B70" s="38" t="s">
        <v>20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</row>
    <row r="71" spans="1:19" ht="30.75" thickBot="1">
      <c r="A71" s="33">
        <v>58</v>
      </c>
      <c r="B71" s="41" t="s">
        <v>14</v>
      </c>
      <c r="C71" s="41" t="s">
        <v>15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5.75" thickBot="1">
      <c r="A72" s="37">
        <v>59</v>
      </c>
      <c r="B72" s="43" t="s">
        <v>24</v>
      </c>
      <c r="C72" s="41" t="s"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5.75" thickBot="1">
      <c r="A73" s="33">
        <v>60</v>
      </c>
      <c r="B73" s="41" t="s">
        <v>26</v>
      </c>
      <c r="C73" s="24" t="s">
        <v>9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5.75" thickBot="1">
      <c r="A74" s="37">
        <v>61</v>
      </c>
      <c r="B74" s="38" t="s">
        <v>21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</row>
    <row r="75" spans="1:19" ht="30.75" thickBot="1">
      <c r="A75" s="33">
        <v>62</v>
      </c>
      <c r="B75" s="41" t="s">
        <v>14</v>
      </c>
      <c r="C75" s="41" t="s">
        <v>15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5.75" thickBot="1">
      <c r="A76" s="37">
        <v>63</v>
      </c>
      <c r="B76" s="43" t="s">
        <v>24</v>
      </c>
      <c r="C76" s="41" t="s"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ht="15.75" thickBot="1">
      <c r="A77" s="33">
        <v>64</v>
      </c>
      <c r="B77" s="41" t="s">
        <v>26</v>
      </c>
      <c r="C77" s="24" t="s">
        <v>9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6.5" customHeight="1" thickBot="1">
      <c r="A78" s="37">
        <v>65</v>
      </c>
      <c r="B78" s="38" t="s">
        <v>22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</row>
    <row r="79" spans="1:19" ht="30.75" thickBot="1">
      <c r="A79" s="33">
        <v>66</v>
      </c>
      <c r="B79" s="41" t="s">
        <v>14</v>
      </c>
      <c r="C79" s="41" t="s">
        <v>15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5.75" thickBot="1">
      <c r="A80" s="37">
        <v>67</v>
      </c>
      <c r="B80" s="43" t="s">
        <v>24</v>
      </c>
      <c r="C80" s="41" t="s">
        <v>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ht="15.75" thickBot="1">
      <c r="A81" s="33">
        <v>68</v>
      </c>
      <c r="B81" s="41" t="s">
        <v>26</v>
      </c>
      <c r="C81" s="24" t="s">
        <v>9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ht="15.75" thickBot="1">
      <c r="A82" s="37">
        <v>69</v>
      </c>
      <c r="B82" s="38" t="s">
        <v>23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0"/>
    </row>
    <row r="83" spans="1:19" ht="30.75" thickBot="1">
      <c r="A83" s="33">
        <v>70</v>
      </c>
      <c r="B83" s="41" t="s">
        <v>14</v>
      </c>
      <c r="C83" s="41" t="s">
        <v>15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ht="15.75" thickBot="1">
      <c r="A84" s="37">
        <v>71</v>
      </c>
      <c r="B84" s="43" t="s">
        <v>24</v>
      </c>
      <c r="C84" s="41" t="s">
        <v>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ht="15.75" thickBot="1">
      <c r="A85" s="33">
        <v>72</v>
      </c>
      <c r="B85" s="41" t="s">
        <v>26</v>
      </c>
      <c r="C85" s="24" t="s">
        <v>9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ht="15">
      <c r="A86" s="44"/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ht="15">
      <c r="A87" s="44"/>
      <c r="B87" s="22" t="s">
        <v>17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5"/>
    </row>
    <row r="88" spans="1:19" ht="15.75" thickBot="1">
      <c r="A88" s="44"/>
      <c r="B88" s="2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5"/>
    </row>
    <row r="89" spans="1:19" ht="15.75" thickBot="1">
      <c r="A89" s="45"/>
      <c r="B89" s="24" t="s">
        <v>12</v>
      </c>
      <c r="C89" s="25"/>
      <c r="D89" s="26"/>
      <c r="E89" s="26"/>
      <c r="F89" s="26"/>
      <c r="G89" s="2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5"/>
    </row>
    <row r="90" spans="1:19" ht="15.75" thickBot="1">
      <c r="A90" s="44"/>
      <c r="B90" s="17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5"/>
    </row>
    <row r="91" spans="1:19" ht="15.75" thickBot="1">
      <c r="A91" s="33">
        <v>73</v>
      </c>
      <c r="B91" s="30" t="s">
        <v>13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</row>
    <row r="92" spans="1:19" ht="15.75" thickBot="1">
      <c r="A92" s="33">
        <v>74</v>
      </c>
      <c r="B92" s="34"/>
      <c r="C92" s="35" t="s">
        <v>5</v>
      </c>
      <c r="D92" s="34">
        <v>1990</v>
      </c>
      <c r="E92" s="34">
        <v>1995</v>
      </c>
      <c r="F92" s="34">
        <v>2000</v>
      </c>
      <c r="G92" s="34">
        <v>2001</v>
      </c>
      <c r="H92" s="34">
        <v>2002</v>
      </c>
      <c r="I92" s="34">
        <v>2003</v>
      </c>
      <c r="J92" s="34">
        <v>2004</v>
      </c>
      <c r="K92" s="34">
        <v>2005</v>
      </c>
      <c r="L92" s="34">
        <v>2006</v>
      </c>
      <c r="M92" s="34">
        <v>2007</v>
      </c>
      <c r="N92" s="34">
        <v>2008</v>
      </c>
      <c r="O92" s="34">
        <v>2009</v>
      </c>
      <c r="P92" s="34">
        <v>2010</v>
      </c>
      <c r="Q92" s="34">
        <v>2011</v>
      </c>
      <c r="R92" s="34">
        <v>2012</v>
      </c>
      <c r="S92" s="36">
        <v>2013</v>
      </c>
    </row>
    <row r="93" spans="1:19" ht="15.75" thickBot="1">
      <c r="A93" s="37">
        <v>75</v>
      </c>
      <c r="B93" s="38" t="s">
        <v>20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</row>
    <row r="94" spans="1:19" ht="30.75" thickBot="1">
      <c r="A94" s="33">
        <v>76</v>
      </c>
      <c r="B94" s="41" t="s">
        <v>14</v>
      </c>
      <c r="C94" s="41" t="s">
        <v>15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:19" ht="15.75" thickBot="1">
      <c r="A95" s="33">
        <v>77</v>
      </c>
      <c r="B95" s="43" t="s">
        <v>24</v>
      </c>
      <c r="C95" s="41" t="s">
        <v>0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ht="15.75" thickBot="1">
      <c r="A96" s="37">
        <v>78</v>
      </c>
      <c r="B96" s="41" t="s">
        <v>25</v>
      </c>
      <c r="C96" s="41" t="s">
        <v>7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ht="15.75" thickBot="1">
      <c r="A97" s="33">
        <v>79</v>
      </c>
      <c r="B97" s="38" t="s">
        <v>21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0"/>
    </row>
    <row r="98" spans="1:19" ht="30.75" thickBot="1">
      <c r="A98" s="33">
        <v>80</v>
      </c>
      <c r="B98" s="41" t="s">
        <v>14</v>
      </c>
      <c r="C98" s="41" t="s">
        <v>15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 ht="15.75" thickBot="1">
      <c r="A99" s="37">
        <v>81</v>
      </c>
      <c r="B99" s="43" t="s">
        <v>24</v>
      </c>
      <c r="C99" s="41" t="s">
        <v>0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:19" ht="15.75" thickBot="1">
      <c r="A100" s="33">
        <v>82</v>
      </c>
      <c r="B100" s="41" t="s">
        <v>25</v>
      </c>
      <c r="C100" s="41" t="s">
        <v>7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1:19" ht="15.75" thickBot="1">
      <c r="A101" s="33">
        <v>83</v>
      </c>
      <c r="B101" s="38" t="s">
        <v>22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</row>
    <row r="102" spans="1:19" ht="30.75" thickBot="1">
      <c r="A102" s="37">
        <v>84</v>
      </c>
      <c r="B102" s="41" t="s">
        <v>14</v>
      </c>
      <c r="C102" s="41" t="s">
        <v>15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1:19" ht="15.75" thickBot="1">
      <c r="A103" s="33">
        <v>85</v>
      </c>
      <c r="B103" s="43" t="s">
        <v>24</v>
      </c>
      <c r="C103" s="41" t="s">
        <v>0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1:19" ht="15.75" thickBot="1">
      <c r="A104" s="33">
        <v>86</v>
      </c>
      <c r="B104" s="41" t="s">
        <v>25</v>
      </c>
      <c r="C104" s="41" t="s">
        <v>7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1:19" ht="15.75" thickBot="1">
      <c r="A105" s="37">
        <v>87</v>
      </c>
      <c r="B105" s="38" t="s">
        <v>23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</row>
    <row r="106" spans="1:19" ht="30.75" thickBot="1">
      <c r="A106" s="33">
        <v>88</v>
      </c>
      <c r="B106" s="41" t="s">
        <v>14</v>
      </c>
      <c r="C106" s="41" t="s">
        <v>15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:19" ht="15.75" thickBot="1">
      <c r="A107" s="33">
        <v>89</v>
      </c>
      <c r="B107" s="43" t="s">
        <v>24</v>
      </c>
      <c r="C107" s="41" t="s">
        <v>0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spans="1:19" ht="15.75" thickBot="1">
      <c r="A108" s="37">
        <v>90</v>
      </c>
      <c r="B108" s="41" t="s">
        <v>25</v>
      </c>
      <c r="C108" s="41" t="s">
        <v>7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 spans="1:19" ht="15.75" thickBot="1">
      <c r="A109" s="33">
        <v>91</v>
      </c>
      <c r="B109" s="30" t="s">
        <v>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</row>
    <row r="110" spans="1:19" ht="15.75" thickBot="1">
      <c r="A110" s="33">
        <v>92</v>
      </c>
      <c r="B110" s="34"/>
      <c r="C110" s="35" t="s">
        <v>5</v>
      </c>
      <c r="D110" s="34">
        <v>1990</v>
      </c>
      <c r="E110" s="34">
        <v>1995</v>
      </c>
      <c r="F110" s="34">
        <v>2000</v>
      </c>
      <c r="G110" s="34">
        <v>2001</v>
      </c>
      <c r="H110" s="34">
        <v>2002</v>
      </c>
      <c r="I110" s="34">
        <v>2003</v>
      </c>
      <c r="J110" s="34">
        <v>2004</v>
      </c>
      <c r="K110" s="34">
        <v>2005</v>
      </c>
      <c r="L110" s="34">
        <v>2006</v>
      </c>
      <c r="M110" s="34">
        <v>2007</v>
      </c>
      <c r="N110" s="34">
        <v>2008</v>
      </c>
      <c r="O110" s="34">
        <v>2009</v>
      </c>
      <c r="P110" s="34">
        <v>2010</v>
      </c>
      <c r="Q110" s="34">
        <v>2011</v>
      </c>
      <c r="R110" s="34">
        <v>2012</v>
      </c>
      <c r="S110" s="36">
        <v>2013</v>
      </c>
    </row>
    <row r="111" spans="1:19" ht="15.75" thickBot="1">
      <c r="A111" s="37">
        <v>93</v>
      </c>
      <c r="B111" s="38" t="s">
        <v>20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0"/>
    </row>
    <row r="112" spans="1:19" ht="30.75" thickBot="1">
      <c r="A112" s="33">
        <v>94</v>
      </c>
      <c r="B112" s="41" t="s">
        <v>14</v>
      </c>
      <c r="C112" s="41" t="s">
        <v>15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1:19" ht="15.75" thickBot="1">
      <c r="A113" s="33">
        <v>95</v>
      </c>
      <c r="B113" s="43" t="s">
        <v>24</v>
      </c>
      <c r="C113" s="41" t="s">
        <v>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1:19" ht="15.75" thickBot="1">
      <c r="A114" s="37">
        <v>96</v>
      </c>
      <c r="B114" s="41" t="s">
        <v>26</v>
      </c>
      <c r="C114" s="24" t="s">
        <v>9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1:19" ht="15.75" thickBot="1">
      <c r="A115" s="33">
        <v>97</v>
      </c>
      <c r="B115" s="38" t="s">
        <v>21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0"/>
    </row>
    <row r="116" spans="1:19" ht="30.75" thickBot="1">
      <c r="A116" s="33">
        <v>98</v>
      </c>
      <c r="B116" s="41" t="s">
        <v>14</v>
      </c>
      <c r="C116" s="41" t="s">
        <v>15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1:19" ht="15.75" thickBot="1">
      <c r="A117" s="37">
        <v>99</v>
      </c>
      <c r="B117" s="43" t="s">
        <v>24</v>
      </c>
      <c r="C117" s="41" t="s">
        <v>0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1:19" ht="15.75" thickBot="1">
      <c r="A118" s="33">
        <v>100</v>
      </c>
      <c r="B118" s="41" t="s">
        <v>26</v>
      </c>
      <c r="C118" s="24" t="s">
        <v>9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1:19" ht="15.75" thickBot="1">
      <c r="A119" s="33">
        <v>101</v>
      </c>
      <c r="B119" s="38" t="s">
        <v>22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/>
    </row>
    <row r="120" spans="1:19" ht="30.75" thickBot="1">
      <c r="A120" s="37">
        <v>102</v>
      </c>
      <c r="B120" s="41" t="s">
        <v>14</v>
      </c>
      <c r="C120" s="41" t="s">
        <v>15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1:19" ht="15.75" thickBot="1">
      <c r="A121" s="33">
        <v>103</v>
      </c>
      <c r="B121" s="43" t="s">
        <v>24</v>
      </c>
      <c r="C121" s="41" t="s">
        <v>0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1:19" ht="15.75" thickBot="1">
      <c r="A122" s="33">
        <v>104</v>
      </c>
      <c r="B122" s="41" t="s">
        <v>26</v>
      </c>
      <c r="C122" s="24" t="s">
        <v>9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1:19" ht="15.75" thickBot="1">
      <c r="A123" s="37">
        <v>105</v>
      </c>
      <c r="B123" s="38" t="s">
        <v>23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0"/>
    </row>
    <row r="124" spans="1:19" ht="30.75" thickBot="1">
      <c r="A124" s="33">
        <v>106</v>
      </c>
      <c r="B124" s="41" t="s">
        <v>14</v>
      </c>
      <c r="C124" s="41" t="s">
        <v>15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1:19" ht="15.75" thickBot="1">
      <c r="A125" s="33">
        <v>107</v>
      </c>
      <c r="B125" s="43" t="s">
        <v>24</v>
      </c>
      <c r="C125" s="41" t="s">
        <v>0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1:19" ht="15.75" thickBot="1">
      <c r="A126" s="37">
        <v>108</v>
      </c>
      <c r="B126" s="41" t="s">
        <v>26</v>
      </c>
      <c r="C126" s="24" t="s">
        <v>9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1:19" ht="15">
      <c r="A127" s="44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5"/>
    </row>
    <row r="128" spans="1:19" ht="15">
      <c r="A128" s="44"/>
      <c r="B128" s="22" t="s">
        <v>18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5"/>
    </row>
    <row r="129" spans="1:19" ht="15.75" thickBot="1">
      <c r="A129" s="44"/>
      <c r="B129" s="2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5"/>
    </row>
    <row r="130" spans="1:19" ht="15.75" thickBot="1">
      <c r="A130" s="49"/>
      <c r="B130" s="24" t="s">
        <v>12</v>
      </c>
      <c r="C130" s="25"/>
      <c r="D130" s="26"/>
      <c r="E130" s="26"/>
      <c r="F130" s="26"/>
      <c r="G130" s="2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5"/>
    </row>
    <row r="131" spans="1:19" ht="15.75" thickBot="1">
      <c r="A131" s="44"/>
      <c r="B131" s="17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5"/>
    </row>
    <row r="132" spans="1:19" ht="15.75" thickBot="1">
      <c r="A132" s="33">
        <v>109</v>
      </c>
      <c r="B132" s="30" t="s">
        <v>13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</row>
    <row r="133" spans="1:19" ht="15.75" thickBot="1">
      <c r="A133" s="33">
        <v>110</v>
      </c>
      <c r="B133" s="34"/>
      <c r="C133" s="35" t="s">
        <v>5</v>
      </c>
      <c r="D133" s="34">
        <v>1990</v>
      </c>
      <c r="E133" s="34">
        <v>1995</v>
      </c>
      <c r="F133" s="34">
        <v>2000</v>
      </c>
      <c r="G133" s="34">
        <v>2001</v>
      </c>
      <c r="H133" s="34">
        <v>2002</v>
      </c>
      <c r="I133" s="34">
        <v>2003</v>
      </c>
      <c r="J133" s="34">
        <v>2004</v>
      </c>
      <c r="K133" s="34">
        <v>2005</v>
      </c>
      <c r="L133" s="34">
        <v>2006</v>
      </c>
      <c r="M133" s="34">
        <v>2007</v>
      </c>
      <c r="N133" s="34">
        <v>2008</v>
      </c>
      <c r="O133" s="34">
        <v>2009</v>
      </c>
      <c r="P133" s="34">
        <v>2010</v>
      </c>
      <c r="Q133" s="34">
        <v>2011</v>
      </c>
      <c r="R133" s="34">
        <v>2012</v>
      </c>
      <c r="S133" s="36">
        <v>2013</v>
      </c>
    </row>
    <row r="134" spans="1:19" ht="15.75" thickBot="1">
      <c r="A134" s="33">
        <v>111</v>
      </c>
      <c r="B134" s="38" t="s">
        <v>20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/>
    </row>
    <row r="135" spans="1:19" ht="30.75" thickBot="1">
      <c r="A135" s="33">
        <v>112</v>
      </c>
      <c r="B135" s="41" t="s">
        <v>14</v>
      </c>
      <c r="C135" s="41" t="s">
        <v>15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5.75" thickBot="1">
      <c r="A136" s="33">
        <v>113</v>
      </c>
      <c r="B136" s="43" t="s">
        <v>24</v>
      </c>
      <c r="C136" s="41" t="s">
        <v>0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5.75" thickBot="1">
      <c r="A137" s="33">
        <v>114</v>
      </c>
      <c r="B137" s="41" t="s">
        <v>25</v>
      </c>
      <c r="C137" s="41" t="s">
        <v>7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5.75" thickBot="1">
      <c r="A138" s="33">
        <v>115</v>
      </c>
      <c r="B138" s="38" t="s">
        <v>21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0"/>
    </row>
    <row r="139" spans="1:19" ht="30.75" thickBot="1">
      <c r="A139" s="33">
        <v>116</v>
      </c>
      <c r="B139" s="41" t="s">
        <v>14</v>
      </c>
      <c r="C139" s="41" t="s">
        <v>15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5.75" thickBot="1">
      <c r="A140" s="33">
        <v>117</v>
      </c>
      <c r="B140" s="43" t="s">
        <v>24</v>
      </c>
      <c r="C140" s="41" t="s">
        <v>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5.75" thickBot="1">
      <c r="A141" s="33">
        <v>118</v>
      </c>
      <c r="B141" s="41" t="s">
        <v>25</v>
      </c>
      <c r="C141" s="41" t="s">
        <v>7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5.75" thickBot="1">
      <c r="A142" s="33">
        <v>119</v>
      </c>
      <c r="B142" s="38" t="s">
        <v>22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</row>
    <row r="143" spans="1:19" ht="30.75" thickBot="1">
      <c r="A143" s="33">
        <v>120</v>
      </c>
      <c r="B143" s="41" t="s">
        <v>14</v>
      </c>
      <c r="C143" s="41" t="s">
        <v>15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5.75" thickBot="1">
      <c r="A144" s="33">
        <v>121</v>
      </c>
      <c r="B144" s="43" t="s">
        <v>24</v>
      </c>
      <c r="C144" s="41" t="s">
        <v>0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19" ht="15.75" thickBot="1">
      <c r="A145" s="33">
        <v>122</v>
      </c>
      <c r="B145" s="41" t="s">
        <v>25</v>
      </c>
      <c r="C145" s="41" t="s">
        <v>7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15.75" thickBot="1">
      <c r="A146" s="33">
        <v>123</v>
      </c>
      <c r="B146" s="38" t="s">
        <v>23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</row>
    <row r="147" spans="1:19" ht="30.75" thickBot="1">
      <c r="A147" s="33">
        <v>124</v>
      </c>
      <c r="B147" s="41" t="s">
        <v>14</v>
      </c>
      <c r="C147" s="41" t="s">
        <v>15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15.75" thickBot="1">
      <c r="A148" s="33">
        <v>125</v>
      </c>
      <c r="B148" s="43" t="s">
        <v>24</v>
      </c>
      <c r="C148" s="41" t="s">
        <v>0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5.75" thickBot="1">
      <c r="A149" s="33">
        <v>126</v>
      </c>
      <c r="B149" s="41" t="s">
        <v>25</v>
      </c>
      <c r="C149" s="41" t="s">
        <v>7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5.75" thickBot="1">
      <c r="A150" s="33">
        <v>127</v>
      </c>
      <c r="B150" s="30" t="s">
        <v>8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</row>
    <row r="151" spans="1:19" ht="15.75" thickBot="1">
      <c r="A151" s="33">
        <v>128</v>
      </c>
      <c r="B151" s="34"/>
      <c r="C151" s="35" t="s">
        <v>5</v>
      </c>
      <c r="D151" s="34">
        <v>1990</v>
      </c>
      <c r="E151" s="34">
        <v>1995</v>
      </c>
      <c r="F151" s="34">
        <v>2000</v>
      </c>
      <c r="G151" s="34">
        <v>2001</v>
      </c>
      <c r="H151" s="34">
        <v>2002</v>
      </c>
      <c r="I151" s="34">
        <v>2003</v>
      </c>
      <c r="J151" s="34">
        <v>2004</v>
      </c>
      <c r="K151" s="34">
        <v>2005</v>
      </c>
      <c r="L151" s="34">
        <v>2006</v>
      </c>
      <c r="M151" s="34">
        <v>2007</v>
      </c>
      <c r="N151" s="34">
        <v>2008</v>
      </c>
      <c r="O151" s="34">
        <v>2009</v>
      </c>
      <c r="P151" s="34">
        <v>2010</v>
      </c>
      <c r="Q151" s="34">
        <v>2011</v>
      </c>
      <c r="R151" s="34">
        <v>2012</v>
      </c>
      <c r="S151" s="36">
        <v>2013</v>
      </c>
    </row>
    <row r="152" spans="1:19" ht="15.75" thickBot="1">
      <c r="A152" s="33">
        <v>129</v>
      </c>
      <c r="B152" s="38" t="s">
        <v>20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0"/>
    </row>
    <row r="153" spans="1:19" ht="30.75" thickBot="1">
      <c r="A153" s="33">
        <v>130</v>
      </c>
      <c r="B153" s="41" t="s">
        <v>14</v>
      </c>
      <c r="C153" s="41" t="s">
        <v>15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5.75" thickBot="1">
      <c r="A154" s="33">
        <v>131</v>
      </c>
      <c r="B154" s="43" t="s">
        <v>24</v>
      </c>
      <c r="C154" s="41" t="s">
        <v>0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19" ht="15.75" thickBot="1">
      <c r="A155" s="33">
        <v>132</v>
      </c>
      <c r="B155" s="41" t="s">
        <v>26</v>
      </c>
      <c r="C155" s="24" t="s">
        <v>9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19" ht="15.75" thickBot="1">
      <c r="A156" s="33">
        <v>133</v>
      </c>
      <c r="B156" s="38" t="s">
        <v>21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40"/>
    </row>
    <row r="157" spans="1:19" ht="30.75" thickBot="1">
      <c r="A157" s="33">
        <v>134</v>
      </c>
      <c r="B157" s="41" t="s">
        <v>14</v>
      </c>
      <c r="C157" s="41" t="s">
        <v>15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:19" ht="15.75" thickBot="1">
      <c r="A158" s="33">
        <v>135</v>
      </c>
      <c r="B158" s="43" t="s">
        <v>24</v>
      </c>
      <c r="C158" s="41" t="s">
        <v>0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19" ht="15.75" thickBot="1">
      <c r="A159" s="33">
        <v>136</v>
      </c>
      <c r="B159" s="41" t="s">
        <v>26</v>
      </c>
      <c r="C159" s="24" t="s">
        <v>9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:19" ht="15.75" thickBot="1">
      <c r="A160" s="33">
        <v>137</v>
      </c>
      <c r="B160" s="38" t="s">
        <v>22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</row>
    <row r="161" spans="1:19" ht="30.75" thickBot="1">
      <c r="A161" s="33">
        <v>138</v>
      </c>
      <c r="B161" s="41" t="s">
        <v>14</v>
      </c>
      <c r="C161" s="41" t="s">
        <v>15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19" ht="15.75" thickBot="1">
      <c r="A162" s="33">
        <v>139</v>
      </c>
      <c r="B162" s="43" t="s">
        <v>24</v>
      </c>
      <c r="C162" s="41" t="s">
        <v>0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19" ht="15.75" thickBot="1">
      <c r="A163" s="33">
        <v>140</v>
      </c>
      <c r="B163" s="41" t="s">
        <v>26</v>
      </c>
      <c r="C163" s="24" t="s">
        <v>9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:19" ht="15.75" thickBot="1">
      <c r="A164" s="33">
        <v>141</v>
      </c>
      <c r="B164" s="38" t="s">
        <v>23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</row>
    <row r="165" spans="1:19" ht="30.75" thickBot="1">
      <c r="A165" s="33">
        <v>142</v>
      </c>
      <c r="B165" s="41" t="s">
        <v>14</v>
      </c>
      <c r="C165" s="41" t="s">
        <v>15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ht="15.75" thickBot="1">
      <c r="A166" s="33">
        <v>143</v>
      </c>
      <c r="B166" s="43" t="s">
        <v>24</v>
      </c>
      <c r="C166" s="41" t="s">
        <v>0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19" ht="15.75" thickBot="1">
      <c r="A167" s="33">
        <v>144</v>
      </c>
      <c r="B167" s="41" t="s">
        <v>26</v>
      </c>
      <c r="C167" s="24" t="s">
        <v>9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:19" ht="15">
      <c r="A168" s="44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5"/>
    </row>
    <row r="169" spans="1:19" ht="15">
      <c r="A169" s="44"/>
      <c r="B169" s="22" t="s">
        <v>19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5"/>
    </row>
    <row r="170" spans="1:19" ht="15.75" thickBot="1">
      <c r="A170" s="44"/>
      <c r="B170" s="2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5"/>
    </row>
    <row r="171" spans="1:19" ht="15.75" thickBot="1">
      <c r="A171" s="49"/>
      <c r="B171" s="24" t="s">
        <v>12</v>
      </c>
      <c r="C171" s="25"/>
      <c r="D171" s="26"/>
      <c r="E171" s="26"/>
      <c r="F171" s="26"/>
      <c r="G171" s="2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5"/>
    </row>
    <row r="172" spans="1:19" ht="15.75" thickBot="1">
      <c r="A172" s="44"/>
      <c r="B172" s="1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"/>
    </row>
    <row r="173" spans="1:19" ht="15.75" thickBot="1">
      <c r="A173" s="33">
        <v>145</v>
      </c>
      <c r="B173" s="30" t="s">
        <v>13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</row>
    <row r="174" spans="1:19" ht="15.75" thickBot="1">
      <c r="A174" s="33">
        <v>146</v>
      </c>
      <c r="B174" s="34"/>
      <c r="C174" s="35" t="s">
        <v>5</v>
      </c>
      <c r="D174" s="34">
        <v>1990</v>
      </c>
      <c r="E174" s="34">
        <v>1995</v>
      </c>
      <c r="F174" s="34">
        <v>2000</v>
      </c>
      <c r="G174" s="34">
        <v>2001</v>
      </c>
      <c r="H174" s="34">
        <v>2002</v>
      </c>
      <c r="I174" s="34">
        <v>2003</v>
      </c>
      <c r="J174" s="34">
        <v>2004</v>
      </c>
      <c r="K174" s="34">
        <v>2005</v>
      </c>
      <c r="L174" s="34">
        <v>2006</v>
      </c>
      <c r="M174" s="34">
        <v>2007</v>
      </c>
      <c r="N174" s="34">
        <v>2008</v>
      </c>
      <c r="O174" s="34">
        <v>2009</v>
      </c>
      <c r="P174" s="34">
        <v>2010</v>
      </c>
      <c r="Q174" s="34">
        <v>2011</v>
      </c>
      <c r="R174" s="34">
        <v>2012</v>
      </c>
      <c r="S174" s="36">
        <v>2013</v>
      </c>
    </row>
    <row r="175" spans="1:19" ht="15.75" thickBot="1">
      <c r="A175" s="33">
        <v>147</v>
      </c>
      <c r="B175" s="38" t="s">
        <v>20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0"/>
    </row>
    <row r="176" spans="1:19" ht="30.75" thickBot="1">
      <c r="A176" s="33">
        <v>148</v>
      </c>
      <c r="B176" s="41" t="s">
        <v>14</v>
      </c>
      <c r="C176" s="41" t="s">
        <v>15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 ht="15.75" thickBot="1">
      <c r="A177" s="33">
        <v>149</v>
      </c>
      <c r="B177" s="43" t="s">
        <v>24</v>
      </c>
      <c r="C177" s="41" t="s">
        <v>0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15.75" thickBot="1">
      <c r="A178" s="33">
        <v>150</v>
      </c>
      <c r="B178" s="41" t="s">
        <v>25</v>
      </c>
      <c r="C178" s="41" t="s">
        <v>7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19" ht="15.75" thickBot="1">
      <c r="A179" s="33">
        <v>151</v>
      </c>
      <c r="B179" s="38" t="s">
        <v>21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40"/>
    </row>
    <row r="180" spans="1:19" ht="30.75" thickBot="1">
      <c r="A180" s="33">
        <v>152</v>
      </c>
      <c r="B180" s="41" t="s">
        <v>14</v>
      </c>
      <c r="C180" s="41" t="s">
        <v>15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spans="1:19" ht="15.75" thickBot="1">
      <c r="A181" s="33">
        <v>153</v>
      </c>
      <c r="B181" s="43" t="s">
        <v>24</v>
      </c>
      <c r="C181" s="41" t="s">
        <v>0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spans="1:19" ht="15.75" thickBot="1">
      <c r="A182" s="33">
        <v>154</v>
      </c>
      <c r="B182" s="41" t="s">
        <v>25</v>
      </c>
      <c r="C182" s="41" t="s">
        <v>7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ht="15.75" thickBot="1">
      <c r="A183" s="33">
        <v>155</v>
      </c>
      <c r="B183" s="38" t="s">
        <v>22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0"/>
    </row>
    <row r="184" spans="1:19" ht="30.75" thickBot="1">
      <c r="A184" s="33">
        <v>156</v>
      </c>
      <c r="B184" s="41" t="s">
        <v>14</v>
      </c>
      <c r="C184" s="41" t="s">
        <v>15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spans="1:19" ht="15.75" thickBot="1">
      <c r="A185" s="33">
        <v>157</v>
      </c>
      <c r="B185" s="43" t="s">
        <v>24</v>
      </c>
      <c r="C185" s="41" t="s">
        <v>0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5.75" thickBot="1">
      <c r="A186" s="33">
        <v>158</v>
      </c>
      <c r="B186" s="41" t="s">
        <v>25</v>
      </c>
      <c r="C186" s="41" t="s">
        <v>7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  <row r="187" spans="1:19" ht="15.75" thickBot="1">
      <c r="A187" s="33">
        <v>159</v>
      </c>
      <c r="B187" s="38" t="s">
        <v>23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</row>
    <row r="188" spans="1:19" ht="30.75" thickBot="1">
      <c r="A188" s="33">
        <v>160</v>
      </c>
      <c r="B188" s="41" t="s">
        <v>14</v>
      </c>
      <c r="C188" s="41" t="s">
        <v>15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</row>
    <row r="189" spans="1:19" ht="15.75" thickBot="1">
      <c r="A189" s="33">
        <v>161</v>
      </c>
      <c r="B189" s="43" t="s">
        <v>24</v>
      </c>
      <c r="C189" s="41" t="s">
        <v>0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</row>
    <row r="190" spans="1:19" ht="15.75" thickBot="1">
      <c r="A190" s="33">
        <v>162</v>
      </c>
      <c r="B190" s="41" t="s">
        <v>25</v>
      </c>
      <c r="C190" s="41" t="s">
        <v>7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</row>
    <row r="191" spans="1:19" ht="15.75" thickBot="1">
      <c r="A191" s="33">
        <v>163</v>
      </c>
      <c r="B191" s="30" t="s">
        <v>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</row>
    <row r="192" spans="1:19" ht="15.75" thickBot="1">
      <c r="A192" s="33">
        <v>164</v>
      </c>
      <c r="B192" s="34"/>
      <c r="C192" s="35" t="s">
        <v>5</v>
      </c>
      <c r="D192" s="34">
        <v>1990</v>
      </c>
      <c r="E192" s="34">
        <v>1995</v>
      </c>
      <c r="F192" s="34">
        <v>2000</v>
      </c>
      <c r="G192" s="34">
        <v>2001</v>
      </c>
      <c r="H192" s="34">
        <v>2002</v>
      </c>
      <c r="I192" s="34">
        <v>2003</v>
      </c>
      <c r="J192" s="34">
        <v>2004</v>
      </c>
      <c r="K192" s="34">
        <v>2005</v>
      </c>
      <c r="L192" s="34">
        <v>2006</v>
      </c>
      <c r="M192" s="34">
        <v>2007</v>
      </c>
      <c r="N192" s="34">
        <v>2008</v>
      </c>
      <c r="O192" s="34">
        <v>2009</v>
      </c>
      <c r="P192" s="34">
        <v>2010</v>
      </c>
      <c r="Q192" s="34">
        <v>2011</v>
      </c>
      <c r="R192" s="34">
        <v>2012</v>
      </c>
      <c r="S192" s="36">
        <v>2013</v>
      </c>
    </row>
    <row r="193" spans="1:19" ht="15.75" thickBot="1">
      <c r="A193" s="33">
        <v>165</v>
      </c>
      <c r="B193" s="38" t="s">
        <v>20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</row>
    <row r="194" spans="1:19" ht="30.75" thickBot="1">
      <c r="A194" s="33">
        <v>166</v>
      </c>
      <c r="B194" s="41" t="s">
        <v>14</v>
      </c>
      <c r="C194" s="41" t="s">
        <v>15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</row>
    <row r="195" spans="1:19" ht="15.75" thickBot="1">
      <c r="A195" s="33">
        <v>167</v>
      </c>
      <c r="B195" s="43" t="s">
        <v>24</v>
      </c>
      <c r="C195" s="41" t="s">
        <v>0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</row>
    <row r="196" spans="1:19" ht="15.75" thickBot="1">
      <c r="A196" s="33">
        <v>168</v>
      </c>
      <c r="B196" s="41" t="s">
        <v>26</v>
      </c>
      <c r="C196" s="24" t="s">
        <v>9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</row>
    <row r="197" spans="1:19" ht="15.75" thickBot="1">
      <c r="A197" s="33">
        <v>169</v>
      </c>
      <c r="B197" s="38" t="s">
        <v>21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0"/>
    </row>
    <row r="198" spans="1:19" ht="30.75" thickBot="1">
      <c r="A198" s="33">
        <v>170</v>
      </c>
      <c r="B198" s="41" t="s">
        <v>14</v>
      </c>
      <c r="C198" s="41" t="s">
        <v>15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199" spans="1:19" ht="15.75" thickBot="1">
      <c r="A199" s="33">
        <v>171</v>
      </c>
      <c r="B199" s="43" t="s">
        <v>24</v>
      </c>
      <c r="C199" s="41" t="s">
        <v>0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</row>
    <row r="200" spans="1:19" ht="15.75" thickBot="1">
      <c r="A200" s="33">
        <v>172</v>
      </c>
      <c r="B200" s="41" t="s">
        <v>26</v>
      </c>
      <c r="C200" s="24" t="s">
        <v>9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1" spans="1:19" ht="15.75" thickBot="1">
      <c r="A201" s="33">
        <v>173</v>
      </c>
      <c r="B201" s="38" t="s">
        <v>22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40"/>
    </row>
    <row r="202" spans="1:19" ht="30.75" thickBot="1">
      <c r="A202" s="33">
        <v>174</v>
      </c>
      <c r="B202" s="41" t="s">
        <v>14</v>
      </c>
      <c r="C202" s="41" t="s">
        <v>15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spans="1:19" ht="15.75" thickBot="1">
      <c r="A203" s="33">
        <v>175</v>
      </c>
      <c r="B203" s="43" t="s">
        <v>24</v>
      </c>
      <c r="C203" s="41" t="s">
        <v>0</v>
      </c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spans="1:19" ht="15.75" thickBot="1">
      <c r="A204" s="33">
        <v>176</v>
      </c>
      <c r="B204" s="41" t="s">
        <v>26</v>
      </c>
      <c r="C204" s="24" t="s">
        <v>9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</row>
    <row r="205" spans="1:19" ht="15.75" thickBot="1">
      <c r="A205" s="33">
        <v>177</v>
      </c>
      <c r="B205" s="38" t="s">
        <v>23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40"/>
    </row>
    <row r="206" spans="1:19" ht="30.75" thickBot="1">
      <c r="A206" s="33">
        <v>178</v>
      </c>
      <c r="B206" s="41" t="s">
        <v>14</v>
      </c>
      <c r="C206" s="41" t="s">
        <v>15</v>
      </c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</row>
    <row r="207" spans="1:19" ht="15.75" thickBot="1">
      <c r="A207" s="33">
        <v>179</v>
      </c>
      <c r="B207" s="43" t="s">
        <v>24</v>
      </c>
      <c r="C207" s="41" t="s">
        <v>0</v>
      </c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</row>
    <row r="208" spans="1:19" ht="15.75" thickBot="1">
      <c r="A208" s="33">
        <v>180</v>
      </c>
      <c r="B208" s="41" t="s">
        <v>26</v>
      </c>
      <c r="C208" s="24" t="s">
        <v>9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</row>
    <row r="209" spans="1:2" ht="15.75" thickBot="1">
      <c r="A209" s="44"/>
      <c r="B209" s="50"/>
    </row>
    <row r="210" spans="1:19" ht="15">
      <c r="A210" s="44"/>
      <c r="B210" s="51" t="s">
        <v>29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3"/>
    </row>
    <row r="211" spans="1:19" ht="64.5" customHeight="1" thickBot="1">
      <c r="A211" s="44"/>
      <c r="B211" s="54" t="s">
        <v>27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6"/>
    </row>
    <row r="212" ht="15">
      <c r="A212" s="49"/>
    </row>
    <row r="213" ht="15">
      <c r="A213" s="44"/>
    </row>
    <row r="214" ht="15">
      <c r="A214" s="44"/>
    </row>
    <row r="215" ht="15">
      <c r="A215" s="44"/>
    </row>
    <row r="216" ht="15">
      <c r="A216" s="49"/>
    </row>
    <row r="217" ht="15">
      <c r="A217" s="44"/>
    </row>
    <row r="218" ht="15">
      <c r="A218" s="44"/>
    </row>
    <row r="219" ht="15">
      <c r="A219" s="44"/>
    </row>
    <row r="220" ht="15">
      <c r="A220" s="49"/>
    </row>
    <row r="221" ht="15">
      <c r="A221" s="44"/>
    </row>
    <row r="222" ht="15">
      <c r="A222" s="44"/>
    </row>
    <row r="223" ht="15">
      <c r="A223" s="44"/>
    </row>
  </sheetData>
  <sheetProtection/>
  <mergeCells count="64">
    <mergeCell ref="B8:S8"/>
    <mergeCell ref="B82:S82"/>
    <mergeCell ref="C89:G89"/>
    <mergeCell ref="C90:R90"/>
    <mergeCell ref="B132:S132"/>
    <mergeCell ref="B134:S134"/>
    <mergeCell ref="B70:S70"/>
    <mergeCell ref="B91:S91"/>
    <mergeCell ref="B93:S93"/>
    <mergeCell ref="B97:S97"/>
    <mergeCell ref="B101:S101"/>
    <mergeCell ref="C3:G3"/>
    <mergeCell ref="C7:G7"/>
    <mergeCell ref="B74:S74"/>
    <mergeCell ref="B78:S78"/>
    <mergeCell ref="B68:S68"/>
    <mergeCell ref="B11:S11"/>
    <mergeCell ref="B15:S15"/>
    <mergeCell ref="B19:S19"/>
    <mergeCell ref="B23:S23"/>
    <mergeCell ref="B9:S9"/>
    <mergeCell ref="C49:R49"/>
    <mergeCell ref="B50:S50"/>
    <mergeCell ref="B52:S52"/>
    <mergeCell ref="B56:S56"/>
    <mergeCell ref="B60:S60"/>
    <mergeCell ref="B64:S64"/>
    <mergeCell ref="B27:S27"/>
    <mergeCell ref="B29:S29"/>
    <mergeCell ref="B33:S33"/>
    <mergeCell ref="B37:S37"/>
    <mergeCell ref="B41:S41"/>
    <mergeCell ref="C48:G48"/>
    <mergeCell ref="B105:S105"/>
    <mergeCell ref="B109:S109"/>
    <mergeCell ref="B111:S111"/>
    <mergeCell ref="B115:S115"/>
    <mergeCell ref="B119:S119"/>
    <mergeCell ref="B123:S123"/>
    <mergeCell ref="C130:G130"/>
    <mergeCell ref="C131:R131"/>
    <mergeCell ref="B138:S138"/>
    <mergeCell ref="B142:S142"/>
    <mergeCell ref="B146:S146"/>
    <mergeCell ref="B150:S150"/>
    <mergeCell ref="B152:S152"/>
    <mergeCell ref="B156:S156"/>
    <mergeCell ref="B197:S197"/>
    <mergeCell ref="B160:S160"/>
    <mergeCell ref="B164:S164"/>
    <mergeCell ref="C171:G171"/>
    <mergeCell ref="C172:R172"/>
    <mergeCell ref="B173:S173"/>
    <mergeCell ref="B175:S175"/>
    <mergeCell ref="B201:S201"/>
    <mergeCell ref="B205:S205"/>
    <mergeCell ref="B211:S211"/>
    <mergeCell ref="B210:S210"/>
    <mergeCell ref="B1:S1"/>
    <mergeCell ref="B179:S179"/>
    <mergeCell ref="B183:S183"/>
    <mergeCell ref="B187:S187"/>
    <mergeCell ref="B191:S191"/>
    <mergeCell ref="B193:S19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2" manualBreakCount="2">
    <brk id="51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0" zoomScaleNormal="70" workbookViewId="0" topLeftCell="A1">
      <selection activeCell="V13" sqref="V13"/>
    </sheetView>
  </sheetViews>
  <sheetFormatPr defaultColWidth="11.57421875" defaultRowHeight="15"/>
  <cols>
    <col min="1" max="1" width="4.28125" style="3" customWidth="1"/>
    <col min="2" max="2" width="31.421875" style="3" customWidth="1"/>
    <col min="3" max="3" width="19.421875" style="3" customWidth="1"/>
    <col min="4" max="16384" width="11.421875" style="3" customWidth="1"/>
  </cols>
  <sheetData>
    <row r="1" spans="1:19" ht="18">
      <c r="A1" s="57"/>
      <c r="B1" s="4" t="s">
        <v>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>
      <c r="A2" s="58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ht="30.75" customHeight="1">
      <c r="A3" s="58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5.75" thickBot="1">
      <c r="A4" s="58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ht="15.75" thickBot="1">
      <c r="A5" s="8"/>
      <c r="B5" s="60" t="s">
        <v>3</v>
      </c>
      <c r="C5" s="61"/>
      <c r="D5" s="62"/>
      <c r="E5" s="62"/>
      <c r="F5" s="62"/>
      <c r="G5" s="63"/>
      <c r="H5" s="13"/>
      <c r="I5" s="13"/>
      <c r="J5" s="13"/>
      <c r="K5" s="13"/>
      <c r="L5" s="14"/>
      <c r="M5" s="14"/>
      <c r="N5" s="14"/>
      <c r="O5" s="14"/>
      <c r="P5" s="13"/>
      <c r="Q5" s="13"/>
      <c r="R5" s="13"/>
      <c r="S5" s="6"/>
    </row>
    <row r="6" spans="1:19" ht="15.75" thickBot="1">
      <c r="A6" s="64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19"/>
      <c r="N6" s="20"/>
      <c r="O6" s="18"/>
      <c r="P6" s="17"/>
      <c r="Q6" s="17"/>
      <c r="R6" s="17"/>
      <c r="S6" s="6"/>
    </row>
    <row r="7" spans="1:19" ht="15.75" thickBot="1">
      <c r="A7" s="65"/>
      <c r="B7" s="66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1:19" ht="15.75" thickBot="1">
      <c r="A8" s="69">
        <v>1</v>
      </c>
      <c r="B8" s="30" t="s">
        <v>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19" ht="15.75" thickBot="1">
      <c r="A9" s="70">
        <v>2</v>
      </c>
      <c r="B9" s="71"/>
      <c r="C9" s="71" t="s">
        <v>5</v>
      </c>
      <c r="D9" s="71">
        <v>1990</v>
      </c>
      <c r="E9" s="71">
        <v>1995</v>
      </c>
      <c r="F9" s="71">
        <v>2000</v>
      </c>
      <c r="G9" s="71">
        <v>2001</v>
      </c>
      <c r="H9" s="71">
        <v>2002</v>
      </c>
      <c r="I9" s="71">
        <v>2003</v>
      </c>
      <c r="J9" s="71">
        <v>2004</v>
      </c>
      <c r="K9" s="71">
        <v>2005</v>
      </c>
      <c r="L9" s="71">
        <v>2006</v>
      </c>
      <c r="M9" s="71">
        <v>2007</v>
      </c>
      <c r="N9" s="71">
        <v>2008</v>
      </c>
      <c r="O9" s="71">
        <v>2009</v>
      </c>
      <c r="P9" s="71">
        <v>2010</v>
      </c>
      <c r="Q9" s="71">
        <v>2011</v>
      </c>
      <c r="R9" s="71">
        <v>2012</v>
      </c>
      <c r="S9" s="72">
        <v>2013</v>
      </c>
    </row>
    <row r="10" spans="1:19" ht="45.75" thickBot="1">
      <c r="A10" s="70">
        <v>3</v>
      </c>
      <c r="B10" s="73" t="s">
        <v>31</v>
      </c>
      <c r="C10" s="41" t="s">
        <v>7</v>
      </c>
      <c r="D10" s="74" t="str">
        <f>IF(COUNT('C-12-data'!D14,'C-12-data'!D55,'C-12-data'!D96,'C-12-data'!D137,'C-12-data'!D178)=0,"n/a",(('C-12-data'!D14+'C-12-data'!D55+'C-12-data'!D96+'C-12-data'!D137+'C-12-data'!D178)/COUNT('C-12-data'!D14,'C-12-data'!D55,'C-12-data'!D96,'C-12-data'!D137,'C-12-data'!D178)))</f>
        <v>n/a</v>
      </c>
      <c r="E10" s="74" t="str">
        <f>IF(COUNT('C-12-data'!E14,'C-12-data'!E55,'C-12-data'!E96,'C-12-data'!E137,'C-12-data'!E178)=0,"n/a",(('C-12-data'!E14+'C-12-data'!E55+'C-12-data'!E96+'C-12-data'!E137+'C-12-data'!E178)/COUNT('C-12-data'!E14,'C-12-data'!E55,'C-12-data'!E96,'C-12-data'!E137,'C-12-data'!E178)))</f>
        <v>n/a</v>
      </c>
      <c r="F10" s="74" t="str">
        <f>IF(COUNT('C-12-data'!F14,'C-12-data'!F55,'C-12-data'!F96,'C-12-data'!F137,'C-12-data'!F178)=0,"n/a",(('C-12-data'!F14+'C-12-data'!F55+'C-12-data'!F96+'C-12-data'!F137+'C-12-data'!F178)/COUNT('C-12-data'!F14,'C-12-data'!F55,'C-12-data'!F96,'C-12-data'!F137,'C-12-data'!F178)))</f>
        <v>n/a</v>
      </c>
      <c r="G10" s="74" t="str">
        <f>IF(COUNT('C-12-data'!G14,'C-12-data'!G55,'C-12-data'!G96,'C-12-data'!G137,'C-12-data'!G178)=0,"n/a",(('C-12-data'!G14+'C-12-data'!G55+'C-12-data'!G96+'C-12-data'!G137+'C-12-data'!G178)/COUNT('C-12-data'!G14,'C-12-data'!G55,'C-12-data'!G96,'C-12-data'!G137,'C-12-data'!G178)))</f>
        <v>n/a</v>
      </c>
      <c r="H10" s="74" t="str">
        <f>IF(COUNT('C-12-data'!H14,'C-12-data'!H55,'C-12-data'!H96,'C-12-data'!H137,'C-12-data'!H178)=0,"n/a",(('C-12-data'!H14+'C-12-data'!H55+'C-12-data'!H96+'C-12-data'!H137+'C-12-data'!H178)/COUNT('C-12-data'!H14,'C-12-data'!H55,'C-12-data'!H96,'C-12-data'!H137,'C-12-data'!H178)))</f>
        <v>n/a</v>
      </c>
      <c r="I10" s="74" t="str">
        <f>IF(COUNT('C-12-data'!I14,'C-12-data'!I55,'C-12-data'!I96,'C-12-data'!I137,'C-12-data'!I178)=0,"n/a",(('C-12-data'!I14+'C-12-data'!I55+'C-12-data'!I96+'C-12-data'!I137+'C-12-data'!I178)/COUNT('C-12-data'!I14,'C-12-data'!I55,'C-12-data'!I96,'C-12-data'!I137,'C-12-data'!I178)))</f>
        <v>n/a</v>
      </c>
      <c r="J10" s="74" t="str">
        <f>IF(COUNT('C-12-data'!J14,'C-12-data'!J55,'C-12-data'!J96,'C-12-data'!J137,'C-12-data'!J178)=0,"n/a",(('C-12-data'!J14+'C-12-data'!J55+'C-12-data'!J96+'C-12-data'!J137+'C-12-data'!J178)/COUNT('C-12-data'!J14,'C-12-data'!J55,'C-12-data'!J96,'C-12-data'!J137,'C-12-data'!J178)))</f>
        <v>n/a</v>
      </c>
      <c r="K10" s="74" t="str">
        <f>IF(COUNT('C-12-data'!K14,'C-12-data'!K55,'C-12-data'!K96,'C-12-data'!K137,'C-12-data'!K178)=0,"n/a",(('C-12-data'!K14+'C-12-data'!K55+'C-12-data'!K96+'C-12-data'!K137+'C-12-data'!K178)/COUNT('C-12-data'!K14,'C-12-data'!K55,'C-12-data'!K96,'C-12-data'!K137,'C-12-data'!K178)))</f>
        <v>n/a</v>
      </c>
      <c r="L10" s="74" t="str">
        <f>IF(COUNT('C-12-data'!L14,'C-12-data'!L55,'C-12-data'!L96,'C-12-data'!L137,'C-12-data'!L178)=0,"n/a",(('C-12-data'!L14+'C-12-data'!L55+'C-12-data'!L96+'C-12-data'!L137+'C-12-data'!L178)/COUNT('C-12-data'!L14,'C-12-data'!L55,'C-12-data'!L96,'C-12-data'!L137,'C-12-data'!L178)))</f>
        <v>n/a</v>
      </c>
      <c r="M10" s="74" t="str">
        <f>IF(COUNT('C-12-data'!M14,'C-12-data'!M55,'C-12-data'!M96,'C-12-data'!M137,'C-12-data'!M178)=0,"n/a",(('C-12-data'!M14+'C-12-data'!M55+'C-12-data'!M96+'C-12-data'!M137+'C-12-data'!M178)/COUNT('C-12-data'!M14,'C-12-data'!M55,'C-12-data'!M96,'C-12-data'!M137,'C-12-data'!M178)))</f>
        <v>n/a</v>
      </c>
      <c r="N10" s="74" t="str">
        <f>IF(COUNT('C-12-data'!N14,'C-12-data'!N55,'C-12-data'!N96,'C-12-data'!N137,'C-12-data'!N178)=0,"n/a",(('C-12-data'!N14+'C-12-data'!N55+'C-12-data'!N96+'C-12-data'!N137+'C-12-data'!N178)/COUNT('C-12-data'!N14,'C-12-data'!N55,'C-12-data'!N96,'C-12-data'!N137,'C-12-data'!N178)))</f>
        <v>n/a</v>
      </c>
      <c r="O10" s="74" t="str">
        <f>IF(COUNT('C-12-data'!O14,'C-12-data'!O55,'C-12-data'!O96,'C-12-data'!O137,'C-12-data'!O178)=0,"n/a",(('C-12-data'!O14+'C-12-data'!O55+'C-12-data'!O96+'C-12-data'!O137+'C-12-data'!O178)/COUNT('C-12-data'!O14,'C-12-data'!O55,'C-12-data'!O96,'C-12-data'!O137,'C-12-data'!O178)))</f>
        <v>n/a</v>
      </c>
      <c r="P10" s="74" t="str">
        <f>IF(COUNT('C-12-data'!P14,'C-12-data'!P55,'C-12-data'!P96,'C-12-data'!P137,'C-12-data'!P178)=0,"n/a",(('C-12-data'!P14+'C-12-data'!P55+'C-12-data'!P96+'C-12-data'!P137+'C-12-data'!P178)/COUNT('C-12-data'!P14,'C-12-data'!P55,'C-12-data'!P96,'C-12-data'!P137,'C-12-data'!P178)))</f>
        <v>n/a</v>
      </c>
      <c r="Q10" s="74" t="str">
        <f>IF(COUNT('C-12-data'!Q14,'C-12-data'!Q55,'C-12-data'!Q96,'C-12-data'!Q137,'C-12-data'!Q178)=0,"n/a",(('C-12-data'!Q14+'C-12-data'!Q55+'C-12-data'!Q96+'C-12-data'!Q137+'C-12-data'!Q178)/COUNT('C-12-data'!Q14,'C-12-data'!Q55,'C-12-data'!Q96,'C-12-data'!Q137,'C-12-data'!Q178)))</f>
        <v>n/a</v>
      </c>
      <c r="R10" s="74" t="str">
        <f>IF(COUNT('C-12-data'!R14,'C-12-data'!R55,'C-12-data'!R96,'C-12-data'!R137,'C-12-data'!R178)=0,"n/a",(('C-12-data'!R14+'C-12-data'!R55+'C-12-data'!R96+'C-12-data'!R137+'C-12-data'!R178)/COUNT('C-12-data'!R14,'C-12-data'!R55,'C-12-data'!R96,'C-12-data'!R137,'C-12-data'!R178)))</f>
        <v>n/a</v>
      </c>
      <c r="S10" s="74" t="str">
        <f>IF(COUNT('C-12-data'!S14,'C-12-data'!S55,'C-12-data'!S96,'C-12-data'!S137,'C-12-data'!S178)=0,"n/a",(('C-12-data'!S14+'C-12-data'!S55+'C-12-data'!S96+'C-12-data'!S137+'C-12-data'!S178)/COUNT('C-12-data'!S14,'C-12-data'!S55,'C-12-data'!S96,'C-12-data'!S137,'C-12-data'!S178)))</f>
        <v>n/a</v>
      </c>
    </row>
    <row r="11" spans="1:19" ht="45.75" thickBot="1">
      <c r="A11" s="70">
        <v>4</v>
      </c>
      <c r="B11" s="73" t="s">
        <v>32</v>
      </c>
      <c r="C11" s="41" t="s">
        <v>7</v>
      </c>
      <c r="D11" s="74" t="str">
        <f>IF(COUNT('C-12-data'!D18,'C-12-data'!D59,'C-12-data'!D100,'C-12-data'!D141,'C-12-data'!D182)=0,"n/a",(('C-12-data'!D18+'C-12-data'!D59+'C-12-data'!D100+'C-12-data'!D141+'C-12-data'!D182)/COUNT('C-12-data'!D18,'C-12-data'!D59,'C-12-data'!D100,'C-12-data'!D141,'C-12-data'!D182)))</f>
        <v>n/a</v>
      </c>
      <c r="E11" s="74" t="str">
        <f>IF(COUNT('C-12-data'!E18,'C-12-data'!E59,'C-12-data'!E100,'C-12-data'!E141,'C-12-data'!E182)=0,"n/a",(('C-12-data'!E18+'C-12-data'!E59+'C-12-data'!E100+'C-12-data'!E141+'C-12-data'!E182)/COUNT('C-12-data'!E18,'C-12-data'!E59,'C-12-data'!E100,'C-12-data'!E141,'C-12-data'!E182)))</f>
        <v>n/a</v>
      </c>
      <c r="F11" s="74" t="str">
        <f>IF(COUNT('C-12-data'!F18,'C-12-data'!F59,'C-12-data'!F100,'C-12-data'!F141,'C-12-data'!F182)=0,"n/a",(('C-12-data'!F18+'C-12-data'!F59+'C-12-data'!F100+'C-12-data'!F141+'C-12-data'!F182)/COUNT('C-12-data'!F18,'C-12-data'!F59,'C-12-data'!F100,'C-12-data'!F141,'C-12-data'!F182)))</f>
        <v>n/a</v>
      </c>
      <c r="G11" s="74" t="str">
        <f>IF(COUNT('C-12-data'!G18,'C-12-data'!G59,'C-12-data'!G100,'C-12-data'!G141,'C-12-data'!G182)=0,"n/a",(('C-12-data'!G18+'C-12-data'!G59+'C-12-data'!G100+'C-12-data'!G141+'C-12-data'!G182)/COUNT('C-12-data'!G18,'C-12-data'!G59,'C-12-data'!G100,'C-12-data'!G141,'C-12-data'!G182)))</f>
        <v>n/a</v>
      </c>
      <c r="H11" s="74" t="str">
        <f>IF(COUNT('C-12-data'!H18,'C-12-data'!H59,'C-12-data'!H100,'C-12-data'!H141,'C-12-data'!H182)=0,"n/a",(('C-12-data'!H18+'C-12-data'!H59+'C-12-data'!H100+'C-12-data'!H141+'C-12-data'!H182)/COUNT('C-12-data'!H18,'C-12-data'!H59,'C-12-data'!H100,'C-12-data'!H141,'C-12-data'!H182)))</f>
        <v>n/a</v>
      </c>
      <c r="I11" s="74" t="str">
        <f>IF(COUNT('C-12-data'!I18,'C-12-data'!I59,'C-12-data'!I100,'C-12-data'!I141,'C-12-data'!I182)=0,"n/a",(('C-12-data'!I18+'C-12-data'!I59+'C-12-data'!I100+'C-12-data'!I141+'C-12-data'!I182)/COUNT('C-12-data'!I18,'C-12-data'!I59,'C-12-data'!I100,'C-12-data'!I141,'C-12-data'!I182)))</f>
        <v>n/a</v>
      </c>
      <c r="J11" s="74" t="str">
        <f>IF(COUNT('C-12-data'!J18,'C-12-data'!J59,'C-12-data'!J100,'C-12-data'!J141,'C-12-data'!J182)=0,"n/a",(('C-12-data'!J18+'C-12-data'!J59+'C-12-data'!J100+'C-12-data'!J141+'C-12-data'!J182)/COUNT('C-12-data'!J18,'C-12-data'!J59,'C-12-data'!J100,'C-12-data'!J141,'C-12-data'!J182)))</f>
        <v>n/a</v>
      </c>
      <c r="K11" s="74" t="str">
        <f>IF(COUNT('C-12-data'!K18,'C-12-data'!K59,'C-12-data'!K100,'C-12-data'!K141,'C-12-data'!K182)=0,"n/a",(('C-12-data'!K18+'C-12-data'!K59+'C-12-data'!K100+'C-12-data'!K141+'C-12-data'!K182)/COUNT('C-12-data'!K18,'C-12-data'!K59,'C-12-data'!K100,'C-12-data'!K141,'C-12-data'!K182)))</f>
        <v>n/a</v>
      </c>
      <c r="L11" s="74" t="str">
        <f>IF(COUNT('C-12-data'!L18,'C-12-data'!L59,'C-12-data'!L100,'C-12-data'!L141,'C-12-data'!L182)=0,"n/a",(('C-12-data'!L18+'C-12-data'!L59+'C-12-data'!L100+'C-12-data'!L141+'C-12-data'!L182)/COUNT('C-12-data'!L18,'C-12-data'!L59,'C-12-data'!L100,'C-12-data'!L141,'C-12-data'!L182)))</f>
        <v>n/a</v>
      </c>
      <c r="M11" s="74" t="str">
        <f>IF(COUNT('C-12-data'!M18,'C-12-data'!M59,'C-12-data'!M100,'C-12-data'!M141,'C-12-data'!M182)=0,"n/a",(('C-12-data'!M18+'C-12-data'!M59+'C-12-data'!M100+'C-12-data'!M141+'C-12-data'!M182)/COUNT('C-12-data'!M18,'C-12-data'!M59,'C-12-data'!M100,'C-12-data'!M141,'C-12-data'!M182)))</f>
        <v>n/a</v>
      </c>
      <c r="N11" s="74" t="str">
        <f>IF(COUNT('C-12-data'!N18,'C-12-data'!N59,'C-12-data'!N100,'C-12-data'!N141,'C-12-data'!N182)=0,"n/a",(('C-12-data'!N18+'C-12-data'!N59+'C-12-data'!N100+'C-12-data'!N141+'C-12-data'!N182)/COUNT('C-12-data'!N18,'C-12-data'!N59,'C-12-data'!N100,'C-12-data'!N141,'C-12-data'!N182)))</f>
        <v>n/a</v>
      </c>
      <c r="O11" s="74" t="str">
        <f>IF(COUNT('C-12-data'!O18,'C-12-data'!O59,'C-12-data'!O100,'C-12-data'!O141,'C-12-data'!O182)=0,"n/a",(('C-12-data'!O18+'C-12-data'!O59+'C-12-data'!O100+'C-12-data'!O141+'C-12-data'!O182)/COUNT('C-12-data'!O18,'C-12-data'!O59,'C-12-data'!O100,'C-12-data'!O141,'C-12-data'!O182)))</f>
        <v>n/a</v>
      </c>
      <c r="P11" s="74" t="str">
        <f>IF(COUNT('C-12-data'!P18,'C-12-data'!P59,'C-12-data'!P100,'C-12-data'!P141,'C-12-data'!P182)=0,"n/a",(('C-12-data'!P18+'C-12-data'!P59+'C-12-data'!P100+'C-12-data'!P141+'C-12-data'!P182)/COUNT('C-12-data'!P18,'C-12-data'!P59,'C-12-data'!P100,'C-12-data'!P141,'C-12-data'!P182)))</f>
        <v>n/a</v>
      </c>
      <c r="Q11" s="74" t="str">
        <f>IF(COUNT('C-12-data'!Q18,'C-12-data'!Q59,'C-12-data'!Q100,'C-12-data'!Q141,'C-12-data'!Q182)=0,"n/a",(('C-12-data'!Q18+'C-12-data'!Q59+'C-12-data'!Q100+'C-12-data'!Q141+'C-12-data'!Q182)/COUNT('C-12-data'!Q18,'C-12-data'!Q59,'C-12-data'!Q100,'C-12-data'!Q141,'C-12-data'!Q182)))</f>
        <v>n/a</v>
      </c>
      <c r="R11" s="74" t="str">
        <f>IF(COUNT('C-12-data'!R18,'C-12-data'!R59,'C-12-data'!R100,'C-12-data'!R141,'C-12-data'!R182)=0,"n/a",(('C-12-data'!R18+'C-12-data'!R59+'C-12-data'!R100+'C-12-data'!R141+'C-12-data'!R182)/COUNT('C-12-data'!R18,'C-12-data'!R59,'C-12-data'!R100,'C-12-data'!R141,'C-12-data'!R182)))</f>
        <v>n/a</v>
      </c>
      <c r="S11" s="74" t="str">
        <f>IF(COUNT('C-12-data'!S18,'C-12-data'!S59,'C-12-data'!S100,'C-12-data'!S141,'C-12-data'!S182)=0,"n/a",(('C-12-data'!S18+'C-12-data'!S59+'C-12-data'!S100+'C-12-data'!S141+'C-12-data'!S182)/COUNT('C-12-data'!S18,'C-12-data'!S59,'C-12-data'!S100,'C-12-data'!S141,'C-12-data'!S182)))</f>
        <v>n/a</v>
      </c>
    </row>
    <row r="12" spans="1:19" ht="45.75" thickBot="1">
      <c r="A12" s="70">
        <v>5</v>
      </c>
      <c r="B12" s="73" t="s">
        <v>33</v>
      </c>
      <c r="C12" s="41" t="s">
        <v>7</v>
      </c>
      <c r="D12" s="74" t="str">
        <f>IF(COUNT('C-12-data'!D22,'C-12-data'!D63,'C-12-data'!D104,'C-12-data'!D145,'C-12-data'!D186)=0,"n/a",(('C-12-data'!D22+'C-12-data'!D63+'C-12-data'!D104+'C-12-data'!D145+'C-12-data'!D186)/COUNT('C-12-data'!D22,'C-12-data'!D63,'C-12-data'!D104,'C-12-data'!D145,'C-12-data'!D186)))</f>
        <v>n/a</v>
      </c>
      <c r="E12" s="74" t="str">
        <f>IF(COUNT('C-12-data'!E22,'C-12-data'!E63,'C-12-data'!E104,'C-12-data'!E145,'C-12-data'!E186)=0,"n/a",(('C-12-data'!E22+'C-12-data'!E63+'C-12-data'!E104+'C-12-data'!E145+'C-12-data'!E186)/COUNT('C-12-data'!E22,'C-12-data'!E63,'C-12-data'!E104,'C-12-data'!E145,'C-12-data'!E186)))</f>
        <v>n/a</v>
      </c>
      <c r="F12" s="74" t="str">
        <f>IF(COUNT('C-12-data'!F22,'C-12-data'!F63,'C-12-data'!F104,'C-12-data'!F145,'C-12-data'!F186)=0,"n/a",(('C-12-data'!F22+'C-12-data'!F63+'C-12-data'!F104+'C-12-data'!F145+'C-12-data'!F186)/COUNT('C-12-data'!F22,'C-12-data'!F63,'C-12-data'!F104,'C-12-data'!F145,'C-12-data'!F186)))</f>
        <v>n/a</v>
      </c>
      <c r="G12" s="74" t="str">
        <f>IF(COUNT('C-12-data'!G22,'C-12-data'!G63,'C-12-data'!G104,'C-12-data'!G145,'C-12-data'!G186)=0,"n/a",(('C-12-data'!G22+'C-12-data'!G63+'C-12-data'!G104+'C-12-data'!G145+'C-12-data'!G186)/COUNT('C-12-data'!G22,'C-12-data'!G63,'C-12-data'!G104,'C-12-data'!G145,'C-12-data'!G186)))</f>
        <v>n/a</v>
      </c>
      <c r="H12" s="74" t="str">
        <f>IF(COUNT('C-12-data'!H22,'C-12-data'!H63,'C-12-data'!H104,'C-12-data'!H145,'C-12-data'!H186)=0,"n/a",(('C-12-data'!H22+'C-12-data'!H63+'C-12-data'!H104+'C-12-data'!H145+'C-12-data'!H186)/COUNT('C-12-data'!H22,'C-12-data'!H63,'C-12-data'!H104,'C-12-data'!H145,'C-12-data'!H186)))</f>
        <v>n/a</v>
      </c>
      <c r="I12" s="74" t="str">
        <f>IF(COUNT('C-12-data'!I22,'C-12-data'!I63,'C-12-data'!I104,'C-12-data'!I145,'C-12-data'!I186)=0,"n/a",(('C-12-data'!I22+'C-12-data'!I63+'C-12-data'!I104+'C-12-data'!I145+'C-12-data'!I186)/COUNT('C-12-data'!I22,'C-12-data'!I63,'C-12-data'!I104,'C-12-data'!I145,'C-12-data'!I186)))</f>
        <v>n/a</v>
      </c>
      <c r="J12" s="74" t="str">
        <f>IF(COUNT('C-12-data'!J22,'C-12-data'!J63,'C-12-data'!J104,'C-12-data'!J145,'C-12-data'!J186)=0,"n/a",(('C-12-data'!J22+'C-12-data'!J63+'C-12-data'!J104+'C-12-data'!J145+'C-12-data'!J186)/COUNT('C-12-data'!J22,'C-12-data'!J63,'C-12-data'!J104,'C-12-data'!J145,'C-12-data'!J186)))</f>
        <v>n/a</v>
      </c>
      <c r="K12" s="74" t="str">
        <f>IF(COUNT('C-12-data'!K22,'C-12-data'!K63,'C-12-data'!K104,'C-12-data'!K145,'C-12-data'!K186)=0,"n/a",(('C-12-data'!K22+'C-12-data'!K63+'C-12-data'!K104+'C-12-data'!K145+'C-12-data'!K186)/COUNT('C-12-data'!K22,'C-12-data'!K63,'C-12-data'!K104,'C-12-data'!K145,'C-12-data'!K186)))</f>
        <v>n/a</v>
      </c>
      <c r="L12" s="74" t="str">
        <f>IF(COUNT('C-12-data'!L22,'C-12-data'!L63,'C-12-data'!L104,'C-12-data'!L145,'C-12-data'!L186)=0,"n/a",(('C-12-data'!L22+'C-12-data'!L63+'C-12-data'!L104+'C-12-data'!L145+'C-12-data'!L186)/COUNT('C-12-data'!L22,'C-12-data'!L63,'C-12-data'!L104,'C-12-data'!L145,'C-12-data'!L186)))</f>
        <v>n/a</v>
      </c>
      <c r="M12" s="74" t="str">
        <f>IF(COUNT('C-12-data'!M22,'C-12-data'!M63,'C-12-data'!M104,'C-12-data'!M145,'C-12-data'!M186)=0,"n/a",(('C-12-data'!M22+'C-12-data'!M63+'C-12-data'!M104+'C-12-data'!M145+'C-12-data'!M186)/COUNT('C-12-data'!M22,'C-12-data'!M63,'C-12-data'!M104,'C-12-data'!M145,'C-12-data'!M186)))</f>
        <v>n/a</v>
      </c>
      <c r="N12" s="74" t="str">
        <f>IF(COUNT('C-12-data'!N22,'C-12-data'!N63,'C-12-data'!N104,'C-12-data'!N145,'C-12-data'!N186)=0,"n/a",(('C-12-data'!N22+'C-12-data'!N63+'C-12-data'!N104+'C-12-data'!N145+'C-12-data'!N186)/COUNT('C-12-data'!N22,'C-12-data'!N63,'C-12-data'!N104,'C-12-data'!N145,'C-12-data'!N186)))</f>
        <v>n/a</v>
      </c>
      <c r="O12" s="74" t="str">
        <f>IF(COUNT('C-12-data'!O22,'C-12-data'!O63,'C-12-data'!O104,'C-12-data'!O145,'C-12-data'!O186)=0,"n/a",(('C-12-data'!O22+'C-12-data'!O63+'C-12-data'!O104+'C-12-data'!O145+'C-12-data'!O186)/COUNT('C-12-data'!O22,'C-12-data'!O63,'C-12-data'!O104,'C-12-data'!O145,'C-12-data'!O186)))</f>
        <v>n/a</v>
      </c>
      <c r="P12" s="74" t="str">
        <f>IF(COUNT('C-12-data'!P22,'C-12-data'!P63,'C-12-data'!P104,'C-12-data'!P145,'C-12-data'!P186)=0,"n/a",(('C-12-data'!P22+'C-12-data'!P63+'C-12-data'!P104+'C-12-data'!P145+'C-12-data'!P186)/COUNT('C-12-data'!P22,'C-12-data'!P63,'C-12-data'!P104,'C-12-data'!P145,'C-12-data'!P186)))</f>
        <v>n/a</v>
      </c>
      <c r="Q12" s="74" t="str">
        <f>IF(COUNT('C-12-data'!Q22,'C-12-data'!Q63,'C-12-data'!Q104,'C-12-data'!Q145,'C-12-data'!Q186)=0,"n/a",(('C-12-data'!Q22+'C-12-data'!Q63+'C-12-data'!Q104+'C-12-data'!Q145+'C-12-data'!Q186)/COUNT('C-12-data'!Q22,'C-12-data'!Q63,'C-12-data'!Q104,'C-12-data'!Q145,'C-12-data'!Q186)))</f>
        <v>n/a</v>
      </c>
      <c r="R12" s="74" t="str">
        <f>IF(COUNT('C-12-data'!R22,'C-12-data'!R63,'C-12-data'!R104,'C-12-data'!R145,'C-12-data'!R186)=0,"n/a",(('C-12-data'!R22+'C-12-data'!R63+'C-12-data'!R104+'C-12-data'!R145+'C-12-data'!R186)/COUNT('C-12-data'!R22,'C-12-data'!R63,'C-12-data'!R104,'C-12-data'!R145,'C-12-data'!R186)))</f>
        <v>n/a</v>
      </c>
      <c r="S12" s="74" t="str">
        <f>IF(COUNT('C-12-data'!S22,'C-12-data'!S63,'C-12-data'!S104,'C-12-data'!S145,'C-12-data'!S186)=0,"n/a",(('C-12-data'!S22+'C-12-data'!S63+'C-12-data'!S104+'C-12-data'!S145+'C-12-data'!S186)/COUNT('C-12-data'!S22,'C-12-data'!S63,'C-12-data'!S104,'C-12-data'!S145,'C-12-data'!S186)))</f>
        <v>n/a</v>
      </c>
    </row>
    <row r="13" spans="1:19" ht="45.75" thickBot="1">
      <c r="A13" s="70">
        <v>6</v>
      </c>
      <c r="B13" s="73" t="s">
        <v>34</v>
      </c>
      <c r="C13" s="41" t="s">
        <v>7</v>
      </c>
      <c r="D13" s="74" t="str">
        <f>IF(COUNT('C-12-data'!D26,'C-12-data'!D67,'C-12-data'!D108,'C-12-data'!D149,'C-12-data'!D190)=0,"n/a",(('C-12-data'!D26+'C-12-data'!D67+'C-12-data'!D108+'C-12-data'!D149+'C-12-data'!D190)/COUNT('C-12-data'!D26,'C-12-data'!D67,'C-12-data'!D108,'C-12-data'!D149,'C-12-data'!D190)))</f>
        <v>n/a</v>
      </c>
      <c r="E13" s="74" t="str">
        <f>IF(COUNT('C-12-data'!E26,'C-12-data'!E67,'C-12-data'!E108,'C-12-data'!E149,'C-12-data'!E190)=0,"n/a",(('C-12-data'!E26+'C-12-data'!E67+'C-12-data'!E108+'C-12-data'!E149+'C-12-data'!E190)/COUNT('C-12-data'!E26,'C-12-data'!E67,'C-12-data'!E108,'C-12-data'!E149,'C-12-data'!E190)))</f>
        <v>n/a</v>
      </c>
      <c r="F13" s="74" t="str">
        <f>IF(COUNT('C-12-data'!F26,'C-12-data'!F67,'C-12-data'!F108,'C-12-data'!F149,'C-12-data'!F190)=0,"n/a",(('C-12-data'!F26+'C-12-data'!F67+'C-12-data'!F108+'C-12-data'!F149+'C-12-data'!F190)/COUNT('C-12-data'!F26,'C-12-data'!F67,'C-12-data'!F108,'C-12-data'!F149,'C-12-data'!F190)))</f>
        <v>n/a</v>
      </c>
      <c r="G13" s="74" t="str">
        <f>IF(COUNT('C-12-data'!G26,'C-12-data'!G67,'C-12-data'!G108,'C-12-data'!G149,'C-12-data'!G190)=0,"n/a",(('C-12-data'!G26+'C-12-data'!G67+'C-12-data'!G108+'C-12-data'!G149+'C-12-data'!G190)/COUNT('C-12-data'!G26,'C-12-data'!G67,'C-12-data'!G108,'C-12-data'!G149,'C-12-data'!G190)))</f>
        <v>n/a</v>
      </c>
      <c r="H13" s="74" t="str">
        <f>IF(COUNT('C-12-data'!H26,'C-12-data'!H67,'C-12-data'!H108,'C-12-data'!H149,'C-12-data'!H190)=0,"n/a",(('C-12-data'!H26+'C-12-data'!H67+'C-12-data'!H108+'C-12-data'!H149+'C-12-data'!H190)/COUNT('C-12-data'!H26,'C-12-data'!H67,'C-12-data'!H108,'C-12-data'!H149,'C-12-data'!H190)))</f>
        <v>n/a</v>
      </c>
      <c r="I13" s="74" t="str">
        <f>IF(COUNT('C-12-data'!I26,'C-12-data'!I67,'C-12-data'!I108,'C-12-data'!I149,'C-12-data'!I190)=0,"n/a",(('C-12-data'!I26+'C-12-data'!I67+'C-12-data'!I108+'C-12-data'!I149+'C-12-data'!I190)/COUNT('C-12-data'!I26,'C-12-data'!I67,'C-12-data'!I108,'C-12-data'!I149,'C-12-data'!I190)))</f>
        <v>n/a</v>
      </c>
      <c r="J13" s="74" t="str">
        <f>IF(COUNT('C-12-data'!J26,'C-12-data'!J67,'C-12-data'!J108,'C-12-data'!J149,'C-12-data'!J190)=0,"n/a",(('C-12-data'!J26+'C-12-data'!J67+'C-12-data'!J108+'C-12-data'!J149+'C-12-data'!J190)/COUNT('C-12-data'!J26,'C-12-data'!J67,'C-12-data'!J108,'C-12-data'!J149,'C-12-data'!J190)))</f>
        <v>n/a</v>
      </c>
      <c r="K13" s="74" t="str">
        <f>IF(COUNT('C-12-data'!K26,'C-12-data'!K67,'C-12-data'!K108,'C-12-data'!K149,'C-12-data'!K190)=0,"n/a",(('C-12-data'!K26+'C-12-data'!K67+'C-12-data'!K108+'C-12-data'!K149+'C-12-data'!K190)/COUNT('C-12-data'!K26,'C-12-data'!K67,'C-12-data'!K108,'C-12-data'!K149,'C-12-data'!K190)))</f>
        <v>n/a</v>
      </c>
      <c r="L13" s="74" t="str">
        <f>IF(COUNT('C-12-data'!L26,'C-12-data'!L67,'C-12-data'!L108,'C-12-data'!L149,'C-12-data'!L190)=0,"n/a",(('C-12-data'!L26+'C-12-data'!L67+'C-12-data'!L108+'C-12-data'!L149+'C-12-data'!L190)/COUNT('C-12-data'!L26,'C-12-data'!L67,'C-12-data'!L108,'C-12-data'!L149,'C-12-data'!L190)))</f>
        <v>n/a</v>
      </c>
      <c r="M13" s="74" t="str">
        <f>IF(COUNT('C-12-data'!M26,'C-12-data'!M67,'C-12-data'!M108,'C-12-data'!M149,'C-12-data'!M190)=0,"n/a",(('C-12-data'!M26+'C-12-data'!M67+'C-12-data'!M108+'C-12-data'!M149+'C-12-data'!M190)/COUNT('C-12-data'!M26,'C-12-data'!M67,'C-12-data'!M108,'C-12-data'!M149,'C-12-data'!M190)))</f>
        <v>n/a</v>
      </c>
      <c r="N13" s="74" t="str">
        <f>IF(COUNT('C-12-data'!N26,'C-12-data'!N67,'C-12-data'!N108,'C-12-data'!N149,'C-12-data'!N190)=0,"n/a",(('C-12-data'!N26+'C-12-data'!N67+'C-12-data'!N108+'C-12-data'!N149+'C-12-data'!N190)/COUNT('C-12-data'!N26,'C-12-data'!N67,'C-12-data'!N108,'C-12-data'!N149,'C-12-data'!N190)))</f>
        <v>n/a</v>
      </c>
      <c r="O13" s="74" t="str">
        <f>IF(COUNT('C-12-data'!O26,'C-12-data'!O67,'C-12-data'!O108,'C-12-data'!O149,'C-12-data'!O190)=0,"n/a",(('C-12-data'!O26+'C-12-data'!O67+'C-12-data'!O108+'C-12-data'!O149+'C-12-data'!O190)/COUNT('C-12-data'!O26,'C-12-data'!O67,'C-12-data'!O108,'C-12-data'!O149,'C-12-data'!O190)))</f>
        <v>n/a</v>
      </c>
      <c r="P13" s="74" t="str">
        <f>IF(COUNT('C-12-data'!P26,'C-12-data'!P67,'C-12-data'!P108,'C-12-data'!P149,'C-12-data'!P190)=0,"n/a",(('C-12-data'!P26+'C-12-data'!P67+'C-12-data'!P108+'C-12-data'!P149+'C-12-data'!P190)/COUNT('C-12-data'!P26,'C-12-data'!P67,'C-12-data'!P108,'C-12-data'!P149,'C-12-data'!P190)))</f>
        <v>n/a</v>
      </c>
      <c r="Q13" s="74" t="str">
        <f>IF(COUNT('C-12-data'!Q26,'C-12-data'!Q67,'C-12-data'!Q108,'C-12-data'!Q149,'C-12-data'!Q190)=0,"n/a",(('C-12-data'!Q26+'C-12-data'!Q67+'C-12-data'!Q108+'C-12-data'!Q149+'C-12-data'!Q190)/COUNT('C-12-data'!Q26,'C-12-data'!Q67,'C-12-data'!Q108,'C-12-data'!Q149,'C-12-data'!Q190)))</f>
        <v>n/a</v>
      </c>
      <c r="R13" s="74" t="str">
        <f>IF(COUNT('C-12-data'!R26,'C-12-data'!R67,'C-12-data'!R108,'C-12-data'!R149,'C-12-data'!R190)=0,"n/a",(('C-12-data'!R26+'C-12-data'!R67+'C-12-data'!R108+'C-12-data'!R149+'C-12-data'!R190)/COUNT('C-12-data'!R26,'C-12-data'!R67,'C-12-data'!R108,'C-12-data'!R149,'C-12-data'!R190)))</f>
        <v>n/a</v>
      </c>
      <c r="S13" s="74" t="str">
        <f>IF(COUNT('C-12-data'!S26,'C-12-data'!S67,'C-12-data'!S108,'C-12-data'!S149,'C-12-data'!S190)=0,"n/a",(('C-12-data'!S26+'C-12-data'!S67+'C-12-data'!S108+'C-12-data'!S149+'C-12-data'!S190)/COUNT('C-12-data'!S26,'C-12-data'!S67,'C-12-data'!S108,'C-12-data'!S149,'C-12-data'!S190)))</f>
        <v>n/a</v>
      </c>
    </row>
    <row r="14" spans="1:19" ht="30.75" thickBot="1">
      <c r="A14" s="70">
        <v>7</v>
      </c>
      <c r="B14" s="75" t="s">
        <v>35</v>
      </c>
      <c r="C14" s="41" t="s">
        <v>7</v>
      </c>
      <c r="D14" s="74" t="str">
        <f>IF(COUNT(D10:D13)=0,"n/a",SUM(D10:D13)/COUNT(D10:D13))</f>
        <v>n/a</v>
      </c>
      <c r="E14" s="74" t="str">
        <f aca="true" t="shared" si="0" ref="E14:S14">IF(COUNT(E10:E13)=0,"n/a",SUM(E10:E13)/COUNT(E10:E13))</f>
        <v>n/a</v>
      </c>
      <c r="F14" s="74" t="str">
        <f t="shared" si="0"/>
        <v>n/a</v>
      </c>
      <c r="G14" s="74" t="str">
        <f t="shared" si="0"/>
        <v>n/a</v>
      </c>
      <c r="H14" s="74" t="str">
        <f t="shared" si="0"/>
        <v>n/a</v>
      </c>
      <c r="I14" s="74" t="str">
        <f t="shared" si="0"/>
        <v>n/a</v>
      </c>
      <c r="J14" s="74" t="str">
        <f t="shared" si="0"/>
        <v>n/a</v>
      </c>
      <c r="K14" s="74" t="str">
        <f t="shared" si="0"/>
        <v>n/a</v>
      </c>
      <c r="L14" s="74" t="str">
        <f t="shared" si="0"/>
        <v>n/a</v>
      </c>
      <c r="M14" s="74" t="str">
        <f t="shared" si="0"/>
        <v>n/a</v>
      </c>
      <c r="N14" s="74" t="str">
        <f t="shared" si="0"/>
        <v>n/a</v>
      </c>
      <c r="O14" s="74" t="str">
        <f t="shared" si="0"/>
        <v>n/a</v>
      </c>
      <c r="P14" s="74" t="str">
        <f t="shared" si="0"/>
        <v>n/a</v>
      </c>
      <c r="Q14" s="74" t="str">
        <f t="shared" si="0"/>
        <v>n/a</v>
      </c>
      <c r="R14" s="74" t="str">
        <f t="shared" si="0"/>
        <v>n/a</v>
      </c>
      <c r="S14" s="74" t="str">
        <f t="shared" si="0"/>
        <v>n/a</v>
      </c>
    </row>
    <row r="15" spans="1:19" ht="30.75" thickBot="1">
      <c r="A15" s="70">
        <v>8</v>
      </c>
      <c r="B15" s="75" t="s">
        <v>36</v>
      </c>
      <c r="C15" s="41" t="s">
        <v>7</v>
      </c>
      <c r="D15" s="74" t="str">
        <f>IF(COUNT(D10:D13)=0,"n/a",MAX(D10:D13))</f>
        <v>n/a</v>
      </c>
      <c r="E15" s="74" t="str">
        <f aca="true" t="shared" si="1" ref="E15:S15">IF(COUNT(E10:E13)=0,"n/a",MAX(E10:E13))</f>
        <v>n/a</v>
      </c>
      <c r="F15" s="74" t="str">
        <f t="shared" si="1"/>
        <v>n/a</v>
      </c>
      <c r="G15" s="74" t="str">
        <f t="shared" si="1"/>
        <v>n/a</v>
      </c>
      <c r="H15" s="74" t="str">
        <f t="shared" si="1"/>
        <v>n/a</v>
      </c>
      <c r="I15" s="74" t="str">
        <f t="shared" si="1"/>
        <v>n/a</v>
      </c>
      <c r="J15" s="74" t="str">
        <f t="shared" si="1"/>
        <v>n/a</v>
      </c>
      <c r="K15" s="74" t="str">
        <f t="shared" si="1"/>
        <v>n/a</v>
      </c>
      <c r="L15" s="74" t="str">
        <f t="shared" si="1"/>
        <v>n/a</v>
      </c>
      <c r="M15" s="74" t="str">
        <f t="shared" si="1"/>
        <v>n/a</v>
      </c>
      <c r="N15" s="74" t="str">
        <f t="shared" si="1"/>
        <v>n/a</v>
      </c>
      <c r="O15" s="74" t="str">
        <f t="shared" si="1"/>
        <v>n/a</v>
      </c>
      <c r="P15" s="74" t="str">
        <f t="shared" si="1"/>
        <v>n/a</v>
      </c>
      <c r="Q15" s="74" t="str">
        <f t="shared" si="1"/>
        <v>n/a</v>
      </c>
      <c r="R15" s="74" t="str">
        <f t="shared" si="1"/>
        <v>n/a</v>
      </c>
      <c r="S15" s="74" t="str">
        <f t="shared" si="1"/>
        <v>n/a</v>
      </c>
    </row>
    <row r="16" spans="1:19" ht="30.75" thickBot="1">
      <c r="A16" s="70">
        <v>9</v>
      </c>
      <c r="B16" s="76" t="s">
        <v>37</v>
      </c>
      <c r="C16" s="41" t="s">
        <v>7</v>
      </c>
      <c r="D16" s="74" t="str">
        <f>IF(COUNT(D10:D13)=0,"n/a",MIN(D10:D13))</f>
        <v>n/a</v>
      </c>
      <c r="E16" s="74" t="str">
        <f aca="true" t="shared" si="2" ref="E16:S16">IF(COUNT(E10:E13)=0,"n/a",MIN(E10:E13))</f>
        <v>n/a</v>
      </c>
      <c r="F16" s="74" t="str">
        <f t="shared" si="2"/>
        <v>n/a</v>
      </c>
      <c r="G16" s="74" t="str">
        <f t="shared" si="2"/>
        <v>n/a</v>
      </c>
      <c r="H16" s="74" t="str">
        <f t="shared" si="2"/>
        <v>n/a</v>
      </c>
      <c r="I16" s="74" t="str">
        <f t="shared" si="2"/>
        <v>n/a</v>
      </c>
      <c r="J16" s="74" t="str">
        <f t="shared" si="2"/>
        <v>n/a</v>
      </c>
      <c r="K16" s="74" t="str">
        <f t="shared" si="2"/>
        <v>n/a</v>
      </c>
      <c r="L16" s="74" t="str">
        <f t="shared" si="2"/>
        <v>n/a</v>
      </c>
      <c r="M16" s="74" t="str">
        <f t="shared" si="2"/>
        <v>n/a</v>
      </c>
      <c r="N16" s="74" t="str">
        <f t="shared" si="2"/>
        <v>n/a</v>
      </c>
      <c r="O16" s="74" t="str">
        <f t="shared" si="2"/>
        <v>n/a</v>
      </c>
      <c r="P16" s="74" t="str">
        <f t="shared" si="2"/>
        <v>n/a</v>
      </c>
      <c r="Q16" s="74" t="str">
        <f t="shared" si="2"/>
        <v>n/a</v>
      </c>
      <c r="R16" s="74" t="str">
        <f t="shared" si="2"/>
        <v>n/a</v>
      </c>
      <c r="S16" s="74" t="str">
        <f t="shared" si="2"/>
        <v>n/a</v>
      </c>
    </row>
    <row r="17" spans="1:19" ht="15.75" thickBot="1">
      <c r="A17" s="69">
        <v>10</v>
      </c>
      <c r="B17" s="77" t="s">
        <v>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</row>
    <row r="18" spans="1:19" ht="15.75" thickBot="1">
      <c r="A18" s="70">
        <v>11</v>
      </c>
      <c r="B18" s="71"/>
      <c r="C18" s="71" t="s">
        <v>5</v>
      </c>
      <c r="D18" s="71">
        <v>1990</v>
      </c>
      <c r="E18" s="71">
        <v>1995</v>
      </c>
      <c r="F18" s="71">
        <v>2000</v>
      </c>
      <c r="G18" s="71">
        <v>2001</v>
      </c>
      <c r="H18" s="71">
        <v>2002</v>
      </c>
      <c r="I18" s="71">
        <v>2003</v>
      </c>
      <c r="J18" s="71">
        <v>2004</v>
      </c>
      <c r="K18" s="71">
        <v>2005</v>
      </c>
      <c r="L18" s="71">
        <v>2006</v>
      </c>
      <c r="M18" s="71">
        <v>2007</v>
      </c>
      <c r="N18" s="71">
        <v>2008</v>
      </c>
      <c r="O18" s="71">
        <v>2009</v>
      </c>
      <c r="P18" s="71">
        <v>2010</v>
      </c>
      <c r="Q18" s="71">
        <v>2011</v>
      </c>
      <c r="R18" s="71">
        <v>2012</v>
      </c>
      <c r="S18" s="36">
        <v>2013</v>
      </c>
    </row>
    <row r="19" spans="1:19" ht="45.75" thickBot="1">
      <c r="A19" s="70">
        <v>12</v>
      </c>
      <c r="B19" s="73" t="s">
        <v>38</v>
      </c>
      <c r="C19" s="41" t="s">
        <v>9</v>
      </c>
      <c r="D19" s="80" t="str">
        <f>IF(COUNT('C-12-data'!D32,'C-12-data'!D73,'C-12-data'!D114,'C-12-data'!D155,'C-12-data'!D196)=0,"n/a",((('C-12-data'!D32+'C-12-data'!D73+'C-12-data'!D114+'C-12-data'!D155+'C-12-data'!D196)/COUNT('C-12-data'!D32,'C-12-data'!D73,'C-12-data'!D114,'C-12-data'!D155,'C-12-data'!D196))))</f>
        <v>n/a</v>
      </c>
      <c r="E19" s="80" t="str">
        <f>IF(COUNT('C-12-data'!E32,'C-12-data'!E73,'C-12-data'!E114,'C-12-data'!E155,'C-12-data'!E196)=0,"n/a",((('C-12-data'!E32+'C-12-data'!E73+'C-12-data'!E114+'C-12-data'!E155+'C-12-data'!E196)/COUNT('C-12-data'!E32,'C-12-data'!E73,'C-12-data'!E114,'C-12-data'!E155,'C-12-data'!E196))))</f>
        <v>n/a</v>
      </c>
      <c r="F19" s="80" t="str">
        <f>IF(COUNT('C-12-data'!F32,'C-12-data'!F73,'C-12-data'!F114,'C-12-data'!F155,'C-12-data'!F196)=0,"n/a",((('C-12-data'!F32+'C-12-data'!F73+'C-12-data'!F114+'C-12-data'!F155+'C-12-data'!F196)/COUNT('C-12-data'!F32,'C-12-data'!F73,'C-12-data'!F114,'C-12-data'!F155,'C-12-data'!F196))))</f>
        <v>n/a</v>
      </c>
      <c r="G19" s="80" t="str">
        <f>IF(COUNT('C-12-data'!G32,'C-12-data'!G73,'C-12-data'!G114,'C-12-data'!G155,'C-12-data'!G196)=0,"n/a",((('C-12-data'!G32+'C-12-data'!G73+'C-12-data'!G114+'C-12-data'!G155+'C-12-data'!G196)/COUNT('C-12-data'!G32,'C-12-data'!G73,'C-12-data'!G114,'C-12-data'!G155,'C-12-data'!G196))))</f>
        <v>n/a</v>
      </c>
      <c r="H19" s="80" t="str">
        <f>IF(COUNT('C-12-data'!H32,'C-12-data'!H73,'C-12-data'!H114,'C-12-data'!H155,'C-12-data'!H196)=0,"n/a",((('C-12-data'!H32+'C-12-data'!H73+'C-12-data'!H114+'C-12-data'!H155+'C-12-data'!H196)/COUNT('C-12-data'!H32,'C-12-data'!H73,'C-12-data'!H114,'C-12-data'!H155,'C-12-data'!H196))))</f>
        <v>n/a</v>
      </c>
      <c r="I19" s="80" t="str">
        <f>IF(COUNT('C-12-data'!I32,'C-12-data'!I73,'C-12-data'!I114,'C-12-data'!I155,'C-12-data'!I196)=0,"n/a",((('C-12-data'!I32+'C-12-data'!I73+'C-12-data'!I114+'C-12-data'!I155+'C-12-data'!I196)/COUNT('C-12-data'!I32,'C-12-data'!I73,'C-12-data'!I114,'C-12-data'!I155,'C-12-data'!I196))))</f>
        <v>n/a</v>
      </c>
      <c r="J19" s="80" t="str">
        <f>IF(COUNT('C-12-data'!J32,'C-12-data'!J73,'C-12-data'!J114,'C-12-data'!J155,'C-12-data'!J196)=0,"n/a",((('C-12-data'!J32+'C-12-data'!J73+'C-12-data'!J114+'C-12-data'!J155+'C-12-data'!J196)/COUNT('C-12-data'!J32,'C-12-data'!J73,'C-12-data'!J114,'C-12-data'!J155,'C-12-data'!J196))))</f>
        <v>n/a</v>
      </c>
      <c r="K19" s="80" t="str">
        <f>IF(COUNT('C-12-data'!K32,'C-12-data'!K73,'C-12-data'!K114,'C-12-data'!K155,'C-12-data'!K196)=0,"n/a",((('C-12-data'!K32+'C-12-data'!K73+'C-12-data'!K114+'C-12-data'!K155+'C-12-data'!K196)/COUNT('C-12-data'!K32,'C-12-data'!K73,'C-12-data'!K114,'C-12-data'!K155,'C-12-data'!K196))))</f>
        <v>n/a</v>
      </c>
      <c r="L19" s="80" t="str">
        <f>IF(COUNT('C-12-data'!L32,'C-12-data'!L73,'C-12-data'!L114,'C-12-data'!L155,'C-12-data'!L196)=0,"n/a",((('C-12-data'!L32+'C-12-data'!L73+'C-12-data'!L114+'C-12-data'!L155+'C-12-data'!L196)/COUNT('C-12-data'!L32,'C-12-data'!L73,'C-12-data'!L114,'C-12-data'!L155,'C-12-data'!L196))))</f>
        <v>n/a</v>
      </c>
      <c r="M19" s="80" t="str">
        <f>IF(COUNT('C-12-data'!M32,'C-12-data'!M73,'C-12-data'!M114,'C-12-data'!M155,'C-12-data'!M196)=0,"n/a",((('C-12-data'!M32+'C-12-data'!M73+'C-12-data'!M114+'C-12-data'!M155+'C-12-data'!M196)/COUNT('C-12-data'!M32,'C-12-data'!M73,'C-12-data'!M114,'C-12-data'!M155,'C-12-data'!M196))))</f>
        <v>n/a</v>
      </c>
      <c r="N19" s="80" t="str">
        <f>IF(COUNT('C-12-data'!N32,'C-12-data'!N73,'C-12-data'!N114,'C-12-data'!N155,'C-12-data'!N196)=0,"n/a",((('C-12-data'!N32+'C-12-data'!N73+'C-12-data'!N114+'C-12-data'!N155+'C-12-data'!N196)/COUNT('C-12-data'!N32,'C-12-data'!N73,'C-12-data'!N114,'C-12-data'!N155,'C-12-data'!N196))))</f>
        <v>n/a</v>
      </c>
      <c r="O19" s="80" t="str">
        <f>IF(COUNT('C-12-data'!O32,'C-12-data'!O73,'C-12-data'!O114,'C-12-data'!O155,'C-12-data'!O196)=0,"n/a",((('C-12-data'!O32+'C-12-data'!O73+'C-12-data'!O114+'C-12-data'!O155+'C-12-data'!O196)/COUNT('C-12-data'!O32,'C-12-data'!O73,'C-12-data'!O114,'C-12-data'!O155,'C-12-data'!O196))))</f>
        <v>n/a</v>
      </c>
      <c r="P19" s="80" t="str">
        <f>IF(COUNT('C-12-data'!P32,'C-12-data'!P73,'C-12-data'!P114,'C-12-data'!P155,'C-12-data'!P196)=0,"n/a",((('C-12-data'!P32+'C-12-data'!P73+'C-12-data'!P114+'C-12-data'!P155+'C-12-data'!P196)/COUNT('C-12-data'!P32,'C-12-data'!P73,'C-12-data'!P114,'C-12-data'!P155,'C-12-data'!P196))))</f>
        <v>n/a</v>
      </c>
      <c r="Q19" s="80" t="str">
        <f>IF(COUNT('C-12-data'!Q32,'C-12-data'!Q73,'C-12-data'!Q114,'C-12-data'!Q155,'C-12-data'!Q196)=0,"n/a",((('C-12-data'!Q32+'C-12-data'!Q73+'C-12-data'!Q114+'C-12-data'!Q155+'C-12-data'!Q196)/COUNT('C-12-data'!Q32,'C-12-data'!Q73,'C-12-data'!Q114,'C-12-data'!Q155,'C-12-data'!Q196))))</f>
        <v>n/a</v>
      </c>
      <c r="R19" s="80" t="str">
        <f>IF(COUNT('C-12-data'!R32,'C-12-data'!R73,'C-12-data'!R114,'C-12-data'!R155,'C-12-data'!R196)=0,"n/a",((('C-12-data'!R32+'C-12-data'!R73+'C-12-data'!R114+'C-12-data'!R155+'C-12-data'!R196)/COUNT('C-12-data'!R32,'C-12-data'!R73,'C-12-data'!R114,'C-12-data'!R155,'C-12-data'!R196))))</f>
        <v>n/a</v>
      </c>
      <c r="S19" s="80" t="str">
        <f>IF(COUNT('C-12-data'!S32,'C-12-data'!S73,'C-12-data'!S114,'C-12-data'!S155,'C-12-data'!S196)=0,"n/a",((('C-12-data'!S32+'C-12-data'!S73+'C-12-data'!S114+'C-12-data'!S155+'C-12-data'!S196)/COUNT('C-12-data'!S32,'C-12-data'!S73,'C-12-data'!S114,'C-12-data'!S155,'C-12-data'!S196))))</f>
        <v>n/a</v>
      </c>
    </row>
    <row r="20" spans="1:19" ht="45.75" thickBot="1">
      <c r="A20" s="70">
        <v>13</v>
      </c>
      <c r="B20" s="73" t="s">
        <v>39</v>
      </c>
      <c r="C20" s="41" t="s">
        <v>9</v>
      </c>
      <c r="D20" s="80" t="str">
        <f>IF(COUNT('C-12-data'!D36,'C-12-data'!D77,'C-12-data'!D118,'C-12-data'!D159,'C-12-data'!D200)=0,"n/a",((('C-12-data'!D36+'C-12-data'!D77+'C-12-data'!D118+'C-12-data'!D159+'C-12-data'!D200)/COUNT('C-12-data'!D36,'C-12-data'!D77,'C-12-data'!D118,'C-12-data'!D159,'C-12-data'!D200))))</f>
        <v>n/a</v>
      </c>
      <c r="E20" s="80" t="str">
        <f>IF(COUNT('C-12-data'!E36,'C-12-data'!E77,'C-12-data'!E118,'C-12-data'!E159,'C-12-data'!E200)=0,"n/a",((('C-12-data'!E36+'C-12-data'!E77+'C-12-data'!E118+'C-12-data'!E159+'C-12-data'!E200)/COUNT('C-12-data'!E36,'C-12-data'!E77,'C-12-data'!E118,'C-12-data'!E159,'C-12-data'!E200))))</f>
        <v>n/a</v>
      </c>
      <c r="F20" s="80" t="str">
        <f>IF(COUNT('C-12-data'!F36,'C-12-data'!F77,'C-12-data'!F118,'C-12-data'!F159,'C-12-data'!F200)=0,"n/a",((('C-12-data'!F36+'C-12-data'!F77+'C-12-data'!F118+'C-12-data'!F159+'C-12-data'!F200)/COUNT('C-12-data'!F36,'C-12-data'!F77,'C-12-data'!F118,'C-12-data'!F159,'C-12-data'!F200))))</f>
        <v>n/a</v>
      </c>
      <c r="G20" s="80" t="str">
        <f>IF(COUNT('C-12-data'!G36,'C-12-data'!G77,'C-12-data'!G118,'C-12-data'!G159,'C-12-data'!G200)=0,"n/a",((('C-12-data'!G36+'C-12-data'!G77+'C-12-data'!G118+'C-12-data'!G159+'C-12-data'!G200)/COUNT('C-12-data'!G36,'C-12-data'!G77,'C-12-data'!G118,'C-12-data'!G159,'C-12-data'!G200))))</f>
        <v>n/a</v>
      </c>
      <c r="H20" s="80" t="str">
        <f>IF(COUNT('C-12-data'!H36,'C-12-data'!H77,'C-12-data'!H118,'C-12-data'!H159,'C-12-data'!H200)=0,"n/a",((('C-12-data'!H36+'C-12-data'!H77+'C-12-data'!H118+'C-12-data'!H159+'C-12-data'!H200)/COUNT('C-12-data'!H36,'C-12-data'!H77,'C-12-data'!H118,'C-12-data'!H159,'C-12-data'!H200))))</f>
        <v>n/a</v>
      </c>
      <c r="I20" s="80" t="str">
        <f>IF(COUNT('C-12-data'!I36,'C-12-data'!I77,'C-12-data'!I118,'C-12-data'!I159,'C-12-data'!I200)=0,"n/a",((('C-12-data'!I36+'C-12-data'!I77+'C-12-data'!I118+'C-12-data'!I159+'C-12-data'!I200)/COUNT('C-12-data'!I36,'C-12-data'!I77,'C-12-data'!I118,'C-12-data'!I159,'C-12-data'!I200))))</f>
        <v>n/a</v>
      </c>
      <c r="J20" s="80" t="str">
        <f>IF(COUNT('C-12-data'!J36,'C-12-data'!J77,'C-12-data'!J118,'C-12-data'!J159,'C-12-data'!J200)=0,"n/a",((('C-12-data'!J36+'C-12-data'!J77+'C-12-data'!J118+'C-12-data'!J159+'C-12-data'!J200)/COUNT('C-12-data'!J36,'C-12-data'!J77,'C-12-data'!J118,'C-12-data'!J159,'C-12-data'!J200))))</f>
        <v>n/a</v>
      </c>
      <c r="K20" s="80" t="str">
        <f>IF(COUNT('C-12-data'!K36,'C-12-data'!K77,'C-12-data'!K118,'C-12-data'!K159,'C-12-data'!K200)=0,"n/a",((('C-12-data'!K36+'C-12-data'!K77+'C-12-data'!K118+'C-12-data'!K159+'C-12-data'!K200)/COUNT('C-12-data'!K36,'C-12-data'!K77,'C-12-data'!K118,'C-12-data'!K159,'C-12-data'!K200))))</f>
        <v>n/a</v>
      </c>
      <c r="L20" s="80" t="str">
        <f>IF(COUNT('C-12-data'!L36,'C-12-data'!L77,'C-12-data'!L118,'C-12-data'!L159,'C-12-data'!L200)=0,"n/a",((('C-12-data'!L36+'C-12-data'!L77+'C-12-data'!L118+'C-12-data'!L159+'C-12-data'!L200)/COUNT('C-12-data'!L36,'C-12-data'!L77,'C-12-data'!L118,'C-12-data'!L159,'C-12-data'!L200))))</f>
        <v>n/a</v>
      </c>
      <c r="M20" s="80" t="str">
        <f>IF(COUNT('C-12-data'!M36,'C-12-data'!M77,'C-12-data'!M118,'C-12-data'!M159,'C-12-data'!M200)=0,"n/a",((('C-12-data'!M36+'C-12-data'!M77+'C-12-data'!M118+'C-12-data'!M159+'C-12-data'!M200)/COUNT('C-12-data'!M36,'C-12-data'!M77,'C-12-data'!M118,'C-12-data'!M159,'C-12-data'!M200))))</f>
        <v>n/a</v>
      </c>
      <c r="N20" s="80" t="str">
        <f>IF(COUNT('C-12-data'!N36,'C-12-data'!N77,'C-12-data'!N118,'C-12-data'!N159,'C-12-data'!N200)=0,"n/a",((('C-12-data'!N36+'C-12-data'!N77+'C-12-data'!N118+'C-12-data'!N159+'C-12-data'!N200)/COUNT('C-12-data'!N36,'C-12-data'!N77,'C-12-data'!N118,'C-12-data'!N159,'C-12-data'!N200))))</f>
        <v>n/a</v>
      </c>
      <c r="O20" s="80" t="str">
        <f>IF(COUNT('C-12-data'!O36,'C-12-data'!O77,'C-12-data'!O118,'C-12-data'!O159,'C-12-data'!O200)=0,"n/a",((('C-12-data'!O36+'C-12-data'!O77+'C-12-data'!O118+'C-12-data'!O159+'C-12-data'!O200)/COUNT('C-12-data'!O36,'C-12-data'!O77,'C-12-data'!O118,'C-12-data'!O159,'C-12-data'!O200))))</f>
        <v>n/a</v>
      </c>
      <c r="P20" s="80" t="str">
        <f>IF(COUNT('C-12-data'!P36,'C-12-data'!P77,'C-12-data'!P118,'C-12-data'!P159,'C-12-data'!P200)=0,"n/a",((('C-12-data'!P36+'C-12-data'!P77+'C-12-data'!P118+'C-12-data'!P159+'C-12-data'!P200)/COUNT('C-12-data'!P36,'C-12-data'!P77,'C-12-data'!P118,'C-12-data'!P159,'C-12-data'!P200))))</f>
        <v>n/a</v>
      </c>
      <c r="Q20" s="80" t="str">
        <f>IF(COUNT('C-12-data'!Q36,'C-12-data'!Q77,'C-12-data'!Q118,'C-12-data'!Q159,'C-12-data'!Q200)=0,"n/a",((('C-12-data'!Q36+'C-12-data'!Q77+'C-12-data'!Q118+'C-12-data'!Q159+'C-12-data'!Q200)/COUNT('C-12-data'!Q36,'C-12-data'!Q77,'C-12-data'!Q118,'C-12-data'!Q159,'C-12-data'!Q200))))</f>
        <v>n/a</v>
      </c>
      <c r="R20" s="80" t="str">
        <f>IF(COUNT('C-12-data'!R36,'C-12-data'!R77,'C-12-data'!R118,'C-12-data'!R159,'C-12-data'!R200)=0,"n/a",((('C-12-data'!R36+'C-12-data'!R77+'C-12-data'!R118+'C-12-data'!R159+'C-12-data'!R200)/COUNT('C-12-data'!R36,'C-12-data'!R77,'C-12-data'!R118,'C-12-data'!R159,'C-12-data'!R200))))</f>
        <v>n/a</v>
      </c>
      <c r="S20" s="80" t="str">
        <f>IF(COUNT('C-12-data'!S36,'C-12-data'!S77,'C-12-data'!S118,'C-12-data'!S159,'C-12-data'!S200)=0,"n/a",((('C-12-data'!S36+'C-12-data'!S77+'C-12-data'!S118+'C-12-data'!S159+'C-12-data'!S200)/COUNT('C-12-data'!S36,'C-12-data'!S77,'C-12-data'!S118,'C-12-data'!S159,'C-12-data'!S200))))</f>
        <v>n/a</v>
      </c>
    </row>
    <row r="21" spans="1:19" ht="45.75" thickBot="1">
      <c r="A21" s="70">
        <v>14</v>
      </c>
      <c r="B21" s="73" t="s">
        <v>40</v>
      </c>
      <c r="C21" s="41" t="s">
        <v>9</v>
      </c>
      <c r="D21" s="80" t="str">
        <f>IF(COUNT('C-12-data'!D40,'C-12-data'!D81,'C-12-data'!D122,'C-12-data'!D163,'C-12-data'!D204)=0,"n/a",(('C-12-data'!D40+'C-12-data'!D81+'C-12-data'!D122+'C-12-data'!D163+'C-12-data'!D204)/COUNT('C-12-data'!D40,'C-12-data'!D81,'C-12-data'!D122,'C-12-data'!D163,'C-12-data'!D204)))</f>
        <v>n/a</v>
      </c>
      <c r="E21" s="80" t="str">
        <f>IF(COUNT('C-12-data'!E40,'C-12-data'!E81,'C-12-data'!E122,'C-12-data'!E163,'C-12-data'!E204)=0,"n/a",(('C-12-data'!E40+'C-12-data'!E81+'C-12-data'!E122+'C-12-data'!E163+'C-12-data'!E204)/COUNT('C-12-data'!E40,'C-12-data'!E81,'C-12-data'!E122,'C-12-data'!E163,'C-12-data'!E204)))</f>
        <v>n/a</v>
      </c>
      <c r="F21" s="80" t="str">
        <f>IF(COUNT('C-12-data'!F40,'C-12-data'!F81,'C-12-data'!F122,'C-12-data'!F163,'C-12-data'!F204)=0,"n/a",(('C-12-data'!F40+'C-12-data'!F81+'C-12-data'!F122+'C-12-data'!F163+'C-12-data'!F204)/COUNT('C-12-data'!F40,'C-12-data'!F81,'C-12-data'!F122,'C-12-data'!F163,'C-12-data'!F204)))</f>
        <v>n/a</v>
      </c>
      <c r="G21" s="80" t="str">
        <f>IF(COUNT('C-12-data'!G40,'C-12-data'!G81,'C-12-data'!G122,'C-12-data'!G163,'C-12-data'!G204)=0,"n/a",(('C-12-data'!G40+'C-12-data'!G81+'C-12-data'!G122+'C-12-data'!G163+'C-12-data'!G204)/COUNT('C-12-data'!G40,'C-12-data'!G81,'C-12-data'!G122,'C-12-data'!G163,'C-12-data'!G204)))</f>
        <v>n/a</v>
      </c>
      <c r="H21" s="80" t="str">
        <f>IF(COUNT('C-12-data'!H40,'C-12-data'!H81,'C-12-data'!H122,'C-12-data'!H163,'C-12-data'!H204)=0,"n/a",(('C-12-data'!H40+'C-12-data'!H81+'C-12-data'!H122+'C-12-data'!H163+'C-12-data'!H204)/COUNT('C-12-data'!H40,'C-12-data'!H81,'C-12-data'!H122,'C-12-data'!H163,'C-12-data'!H204)))</f>
        <v>n/a</v>
      </c>
      <c r="I21" s="80" t="str">
        <f>IF(COUNT('C-12-data'!I40,'C-12-data'!I81,'C-12-data'!I122,'C-12-data'!I163,'C-12-data'!I204)=0,"n/a",(('C-12-data'!I40+'C-12-data'!I81+'C-12-data'!I122+'C-12-data'!I163+'C-12-data'!I204)/COUNT('C-12-data'!I40,'C-12-data'!I81,'C-12-data'!I122,'C-12-data'!I163,'C-12-data'!I204)))</f>
        <v>n/a</v>
      </c>
      <c r="J21" s="80" t="str">
        <f>IF(COUNT('C-12-data'!J40,'C-12-data'!J81,'C-12-data'!J122,'C-12-data'!J163,'C-12-data'!J204)=0,"n/a",(('C-12-data'!J40+'C-12-data'!J81+'C-12-data'!J122+'C-12-data'!J163+'C-12-data'!J204)/COUNT('C-12-data'!J40,'C-12-data'!J81,'C-12-data'!J122,'C-12-data'!J163,'C-12-data'!J204)))</f>
        <v>n/a</v>
      </c>
      <c r="K21" s="80" t="str">
        <f>IF(COUNT('C-12-data'!K40,'C-12-data'!K81,'C-12-data'!K122,'C-12-data'!K163,'C-12-data'!K204)=0,"n/a",(('C-12-data'!K40+'C-12-data'!K81+'C-12-data'!K122+'C-12-data'!K163+'C-12-data'!K204)/COUNT('C-12-data'!K40,'C-12-data'!K81,'C-12-data'!K122,'C-12-data'!K163,'C-12-data'!K204)))</f>
        <v>n/a</v>
      </c>
      <c r="L21" s="80" t="str">
        <f>IF(COUNT('C-12-data'!L40,'C-12-data'!L81,'C-12-data'!L122,'C-12-data'!L163,'C-12-data'!L204)=0,"n/a",(('C-12-data'!L40+'C-12-data'!L81+'C-12-data'!L122+'C-12-data'!L163+'C-12-data'!L204)/COUNT('C-12-data'!L40,'C-12-data'!L81,'C-12-data'!L122,'C-12-data'!L163,'C-12-data'!L204)))</f>
        <v>n/a</v>
      </c>
      <c r="M21" s="80" t="str">
        <f>IF(COUNT('C-12-data'!M40,'C-12-data'!M81,'C-12-data'!M122,'C-12-data'!M163,'C-12-data'!M204)=0,"n/a",(('C-12-data'!M40+'C-12-data'!M81+'C-12-data'!M122+'C-12-data'!M163+'C-12-data'!M204)/COUNT('C-12-data'!M40,'C-12-data'!M81,'C-12-data'!M122,'C-12-data'!M163,'C-12-data'!M204)))</f>
        <v>n/a</v>
      </c>
      <c r="N21" s="80" t="str">
        <f>IF(COUNT('C-12-data'!N40,'C-12-data'!N81,'C-12-data'!N122,'C-12-data'!N163,'C-12-data'!N204)=0,"n/a",(('C-12-data'!N40+'C-12-data'!N81+'C-12-data'!N122+'C-12-data'!N163+'C-12-data'!N204)/COUNT('C-12-data'!N40,'C-12-data'!N81,'C-12-data'!N122,'C-12-data'!N163,'C-12-data'!N204)))</f>
        <v>n/a</v>
      </c>
      <c r="O21" s="80" t="str">
        <f>IF(COUNT('C-12-data'!O40,'C-12-data'!O81,'C-12-data'!O122,'C-12-data'!O163,'C-12-data'!O204)=0,"n/a",(('C-12-data'!O40+'C-12-data'!O81+'C-12-data'!O122+'C-12-data'!O163+'C-12-data'!O204)/COUNT('C-12-data'!O40,'C-12-data'!O81,'C-12-data'!O122,'C-12-data'!O163,'C-12-data'!O204)))</f>
        <v>n/a</v>
      </c>
      <c r="P21" s="80" t="str">
        <f>IF(COUNT('C-12-data'!P40,'C-12-data'!P81,'C-12-data'!P122,'C-12-data'!P163,'C-12-data'!P204)=0,"n/a",(('C-12-data'!P40+'C-12-data'!P81+'C-12-data'!P122+'C-12-data'!P163+'C-12-data'!P204)/COUNT('C-12-data'!P40,'C-12-data'!P81,'C-12-data'!P122,'C-12-data'!P163,'C-12-data'!P204)))</f>
        <v>n/a</v>
      </c>
      <c r="Q21" s="80" t="str">
        <f>IF(COUNT('C-12-data'!Q40,'C-12-data'!Q81,'C-12-data'!Q122,'C-12-data'!Q163,'C-12-data'!Q204)=0,"n/a",(('C-12-data'!Q40+'C-12-data'!Q81+'C-12-data'!Q122+'C-12-data'!Q163+'C-12-data'!Q204)/COUNT('C-12-data'!Q40,'C-12-data'!Q81,'C-12-data'!Q122,'C-12-data'!Q163,'C-12-data'!Q204)))</f>
        <v>n/a</v>
      </c>
      <c r="R21" s="80" t="str">
        <f>IF(COUNT('C-12-data'!R40,'C-12-data'!R81,'C-12-data'!R122,'C-12-data'!R163,'C-12-data'!R204)=0,"n/a",(('C-12-data'!R40+'C-12-data'!R81+'C-12-data'!R122+'C-12-data'!R163+'C-12-data'!R204)/COUNT('C-12-data'!R40,'C-12-data'!R81,'C-12-data'!R122,'C-12-data'!R163,'C-12-data'!R204)))</f>
        <v>n/a</v>
      </c>
      <c r="S21" s="80" t="str">
        <f>IF(COUNT('C-12-data'!S40,'C-12-data'!S81,'C-12-data'!S122,'C-12-data'!S163,'C-12-data'!S204)=0,"n/a",(('C-12-data'!S40+'C-12-data'!S81+'C-12-data'!S122+'C-12-data'!S163+'C-12-data'!S204)/COUNT('C-12-data'!S40,'C-12-data'!S81,'C-12-data'!S122,'C-12-data'!S163,'C-12-data'!S204)))</f>
        <v>n/a</v>
      </c>
    </row>
    <row r="22" spans="1:19" ht="30.75" thickBot="1">
      <c r="A22" s="70">
        <v>15</v>
      </c>
      <c r="B22" s="73" t="s">
        <v>41</v>
      </c>
      <c r="C22" s="41" t="s">
        <v>9</v>
      </c>
      <c r="D22" s="80" t="str">
        <f>IF(COUNT('C-12-data'!D44,'C-12-data'!D85,'C-12-data'!D126,'C-12-data'!D167,'C-12-data'!D208)=0,"n/a",((('C-12-data'!D44+'C-12-data'!D85+'C-12-data'!D126+'C-12-data'!D167+'C-12-data'!D208)/COUNT('C-12-data'!D44,'C-12-data'!D85,'C-12-data'!D126,'C-12-data'!D167,'C-12-data'!D208))))</f>
        <v>n/a</v>
      </c>
      <c r="E22" s="80" t="str">
        <f>IF(COUNT('C-12-data'!E44,'C-12-data'!E85,'C-12-data'!E126,'C-12-data'!E167,'C-12-data'!E208)=0,"n/a",((('C-12-data'!E44+'C-12-data'!E85+'C-12-data'!E126+'C-12-data'!E167+'C-12-data'!E208)/COUNT('C-12-data'!E44,'C-12-data'!E85,'C-12-data'!E126,'C-12-data'!E167,'C-12-data'!E208))))</f>
        <v>n/a</v>
      </c>
      <c r="F22" s="80" t="str">
        <f>IF(COUNT('C-12-data'!F44,'C-12-data'!F85,'C-12-data'!F126,'C-12-data'!F167,'C-12-data'!F208)=0,"n/a",((('C-12-data'!F44+'C-12-data'!F85+'C-12-data'!F126+'C-12-data'!F167+'C-12-data'!F208)/COUNT('C-12-data'!F44,'C-12-data'!F85,'C-12-data'!F126,'C-12-data'!F167,'C-12-data'!F208))))</f>
        <v>n/a</v>
      </c>
      <c r="G22" s="80" t="str">
        <f>IF(COUNT('C-12-data'!G44,'C-12-data'!G85,'C-12-data'!G126,'C-12-data'!G167,'C-12-data'!G208)=0,"n/a",((('C-12-data'!G44+'C-12-data'!G85+'C-12-data'!G126+'C-12-data'!G167+'C-12-data'!G208)/COUNT('C-12-data'!G44,'C-12-data'!G85,'C-12-data'!G126,'C-12-data'!G167,'C-12-data'!G208))))</f>
        <v>n/a</v>
      </c>
      <c r="H22" s="80" t="str">
        <f>IF(COUNT('C-12-data'!H44,'C-12-data'!H85,'C-12-data'!H126,'C-12-data'!H167,'C-12-data'!H208)=0,"n/a",((('C-12-data'!H44+'C-12-data'!H85+'C-12-data'!H126+'C-12-data'!H167+'C-12-data'!H208)/COUNT('C-12-data'!H44,'C-12-data'!H85,'C-12-data'!H126,'C-12-data'!H167,'C-12-data'!H208))))</f>
        <v>n/a</v>
      </c>
      <c r="I22" s="80" t="str">
        <f>IF(COUNT('C-12-data'!I44,'C-12-data'!I85,'C-12-data'!I126,'C-12-data'!I167,'C-12-data'!I208)=0,"n/a",((('C-12-data'!I44+'C-12-data'!I85+'C-12-data'!I126+'C-12-data'!I167+'C-12-data'!I208)/COUNT('C-12-data'!I44,'C-12-data'!I85,'C-12-data'!I126,'C-12-data'!I167,'C-12-data'!I208))))</f>
        <v>n/a</v>
      </c>
      <c r="J22" s="80" t="str">
        <f>IF(COUNT('C-12-data'!J44,'C-12-data'!J85,'C-12-data'!J126,'C-12-data'!J167,'C-12-data'!J208)=0,"n/a",((('C-12-data'!J44+'C-12-data'!J85+'C-12-data'!J126+'C-12-data'!J167+'C-12-data'!J208)/COUNT('C-12-data'!J44,'C-12-data'!J85,'C-12-data'!J126,'C-12-data'!J167,'C-12-data'!J208))))</f>
        <v>n/a</v>
      </c>
      <c r="K22" s="80" t="str">
        <f>IF(COUNT('C-12-data'!K44,'C-12-data'!K85,'C-12-data'!K126,'C-12-data'!K167,'C-12-data'!K208)=0,"n/a",((('C-12-data'!K44+'C-12-data'!K85+'C-12-data'!K126+'C-12-data'!K167+'C-12-data'!K208)/COUNT('C-12-data'!K44,'C-12-data'!K85,'C-12-data'!K126,'C-12-data'!K167,'C-12-data'!K208))))</f>
        <v>n/a</v>
      </c>
      <c r="L22" s="80" t="str">
        <f>IF(COUNT('C-12-data'!L44,'C-12-data'!L85,'C-12-data'!L126,'C-12-data'!L167,'C-12-data'!L208)=0,"n/a",((('C-12-data'!L44+'C-12-data'!L85+'C-12-data'!L126+'C-12-data'!L167+'C-12-data'!L208)/COUNT('C-12-data'!L44,'C-12-data'!L85,'C-12-data'!L126,'C-12-data'!L167,'C-12-data'!L208))))</f>
        <v>n/a</v>
      </c>
      <c r="M22" s="80" t="str">
        <f>IF(COUNT('C-12-data'!M44,'C-12-data'!M85,'C-12-data'!M126,'C-12-data'!M167,'C-12-data'!M208)=0,"n/a",((('C-12-data'!M44+'C-12-data'!M85+'C-12-data'!M126+'C-12-data'!M167+'C-12-data'!M208)/COUNT('C-12-data'!M44,'C-12-data'!M85,'C-12-data'!M126,'C-12-data'!M167,'C-12-data'!M208))))</f>
        <v>n/a</v>
      </c>
      <c r="N22" s="80" t="str">
        <f>IF(COUNT('C-12-data'!N44,'C-12-data'!N85,'C-12-data'!N126,'C-12-data'!N167,'C-12-data'!N208)=0,"n/a",((('C-12-data'!N44+'C-12-data'!N85+'C-12-data'!N126+'C-12-data'!N167+'C-12-data'!N208)/COUNT('C-12-data'!N44,'C-12-data'!N85,'C-12-data'!N126,'C-12-data'!N167,'C-12-data'!N208))))</f>
        <v>n/a</v>
      </c>
      <c r="O22" s="80" t="str">
        <f>IF(COUNT('C-12-data'!O44,'C-12-data'!O85,'C-12-data'!O126,'C-12-data'!O167,'C-12-data'!O208)=0,"n/a",((('C-12-data'!O44+'C-12-data'!O85+'C-12-data'!O126+'C-12-data'!O167+'C-12-data'!O208)/COUNT('C-12-data'!O44,'C-12-data'!O85,'C-12-data'!O126,'C-12-data'!O167,'C-12-data'!O208))))</f>
        <v>n/a</v>
      </c>
      <c r="P22" s="80" t="str">
        <f>IF(COUNT('C-12-data'!P44,'C-12-data'!P85,'C-12-data'!P126,'C-12-data'!P167,'C-12-data'!P208)=0,"n/a",((('C-12-data'!P44+'C-12-data'!P85+'C-12-data'!P126+'C-12-data'!P167+'C-12-data'!P208)/COUNT('C-12-data'!P44,'C-12-data'!P85,'C-12-data'!P126,'C-12-data'!P167,'C-12-data'!P208))))</f>
        <v>n/a</v>
      </c>
      <c r="Q22" s="80" t="str">
        <f>IF(COUNT('C-12-data'!Q44,'C-12-data'!Q85,'C-12-data'!Q126,'C-12-data'!Q167,'C-12-data'!Q208)=0,"n/a",((('C-12-data'!Q44+'C-12-data'!Q85+'C-12-data'!Q126+'C-12-data'!Q167+'C-12-data'!Q208)/COUNT('C-12-data'!Q44,'C-12-data'!Q85,'C-12-data'!Q126,'C-12-data'!Q167,'C-12-data'!Q208))))</f>
        <v>n/a</v>
      </c>
      <c r="R22" s="80" t="str">
        <f>IF(COUNT('C-12-data'!R44,'C-12-data'!R85,'C-12-data'!R126,'C-12-data'!R167,'C-12-data'!R208)=0,"n/a",((('C-12-data'!R44+'C-12-data'!R85+'C-12-data'!R126+'C-12-data'!R167+'C-12-data'!R208)/COUNT('C-12-data'!R44,'C-12-data'!R85,'C-12-data'!R126,'C-12-data'!R167,'C-12-data'!R208))))</f>
        <v>n/a</v>
      </c>
      <c r="S22" s="80" t="str">
        <f>IF(COUNT('C-12-data'!S44,'C-12-data'!S85,'C-12-data'!S126,'C-12-data'!S167,'C-12-data'!S208)=0,"n/a",((('C-12-data'!S44+'C-12-data'!S85+'C-12-data'!S126+'C-12-data'!S167+'C-12-data'!S208)/COUNT('C-12-data'!S44,'C-12-data'!S85,'C-12-data'!S126,'C-12-data'!S167,'C-12-data'!S208))))</f>
        <v>n/a</v>
      </c>
    </row>
    <row r="23" spans="1:19" ht="30.75" thickBot="1">
      <c r="A23" s="70">
        <v>16</v>
      </c>
      <c r="B23" s="75" t="s">
        <v>42</v>
      </c>
      <c r="C23" s="41" t="s">
        <v>9</v>
      </c>
      <c r="D23" s="80" t="str">
        <f>IF(COUNT(D19:D22)=0,"n/a",SUM(D19:D22)/COUNT(D19:D22))</f>
        <v>n/a</v>
      </c>
      <c r="E23" s="80" t="str">
        <f aca="true" t="shared" si="3" ref="E23:S23">IF(COUNT(E19:E22)=0,"n/a",SUM(E19:E22)/COUNT(E19:E22))</f>
        <v>n/a</v>
      </c>
      <c r="F23" s="80" t="str">
        <f t="shared" si="3"/>
        <v>n/a</v>
      </c>
      <c r="G23" s="80" t="str">
        <f t="shared" si="3"/>
        <v>n/a</v>
      </c>
      <c r="H23" s="80" t="str">
        <f t="shared" si="3"/>
        <v>n/a</v>
      </c>
      <c r="I23" s="80" t="str">
        <f t="shared" si="3"/>
        <v>n/a</v>
      </c>
      <c r="J23" s="80" t="str">
        <f t="shared" si="3"/>
        <v>n/a</v>
      </c>
      <c r="K23" s="80" t="str">
        <f t="shared" si="3"/>
        <v>n/a</v>
      </c>
      <c r="L23" s="80" t="str">
        <f t="shared" si="3"/>
        <v>n/a</v>
      </c>
      <c r="M23" s="80" t="str">
        <f t="shared" si="3"/>
        <v>n/a</v>
      </c>
      <c r="N23" s="80" t="str">
        <f t="shared" si="3"/>
        <v>n/a</v>
      </c>
      <c r="O23" s="80" t="str">
        <f t="shared" si="3"/>
        <v>n/a</v>
      </c>
      <c r="P23" s="80" t="str">
        <f t="shared" si="3"/>
        <v>n/a</v>
      </c>
      <c r="Q23" s="80" t="str">
        <f t="shared" si="3"/>
        <v>n/a</v>
      </c>
      <c r="R23" s="80" t="str">
        <f t="shared" si="3"/>
        <v>n/a</v>
      </c>
      <c r="S23" s="80" t="str">
        <f t="shared" si="3"/>
        <v>n/a</v>
      </c>
    </row>
    <row r="24" spans="1:19" ht="30.75" thickBot="1">
      <c r="A24" s="70">
        <v>17</v>
      </c>
      <c r="B24" s="75" t="s">
        <v>43</v>
      </c>
      <c r="C24" s="41" t="s">
        <v>9</v>
      </c>
      <c r="D24" s="80" t="str">
        <f>IF(COUNT(D19:D22)=0,"n/a",MAX(D19:D22))</f>
        <v>n/a</v>
      </c>
      <c r="E24" s="80" t="str">
        <f aca="true" t="shared" si="4" ref="E24:S24">IF(COUNT(E19:E22)=0,"n/a",MAX(E19:E22))</f>
        <v>n/a</v>
      </c>
      <c r="F24" s="80" t="str">
        <f t="shared" si="4"/>
        <v>n/a</v>
      </c>
      <c r="G24" s="80" t="str">
        <f t="shared" si="4"/>
        <v>n/a</v>
      </c>
      <c r="H24" s="80" t="str">
        <f t="shared" si="4"/>
        <v>n/a</v>
      </c>
      <c r="I24" s="80" t="str">
        <f t="shared" si="4"/>
        <v>n/a</v>
      </c>
      <c r="J24" s="80" t="str">
        <f t="shared" si="4"/>
        <v>n/a</v>
      </c>
      <c r="K24" s="80" t="str">
        <f t="shared" si="4"/>
        <v>n/a</v>
      </c>
      <c r="L24" s="80" t="str">
        <f t="shared" si="4"/>
        <v>n/a</v>
      </c>
      <c r="M24" s="80" t="str">
        <f t="shared" si="4"/>
        <v>n/a</v>
      </c>
      <c r="N24" s="80" t="str">
        <f t="shared" si="4"/>
        <v>n/a</v>
      </c>
      <c r="O24" s="80" t="str">
        <f t="shared" si="4"/>
        <v>n/a</v>
      </c>
      <c r="P24" s="80" t="str">
        <f t="shared" si="4"/>
        <v>n/a</v>
      </c>
      <c r="Q24" s="80" t="str">
        <f t="shared" si="4"/>
        <v>n/a</v>
      </c>
      <c r="R24" s="80" t="str">
        <f t="shared" si="4"/>
        <v>n/a</v>
      </c>
      <c r="S24" s="80" t="str">
        <f t="shared" si="4"/>
        <v>n/a</v>
      </c>
    </row>
    <row r="25" spans="1:19" ht="30.75" thickBot="1">
      <c r="A25" s="70">
        <v>18</v>
      </c>
      <c r="B25" s="76" t="s">
        <v>44</v>
      </c>
      <c r="C25" s="41" t="s">
        <v>9</v>
      </c>
      <c r="D25" s="80" t="str">
        <f>IF(COUNT(D19:D22)=0,"n/a",MIN(D19:D22))</f>
        <v>n/a</v>
      </c>
      <c r="E25" s="80" t="str">
        <f aca="true" t="shared" si="5" ref="E25:S25">IF(COUNT(E19:E22)=0,"n/a",MIN(E19:E22))</f>
        <v>n/a</v>
      </c>
      <c r="F25" s="80" t="str">
        <f t="shared" si="5"/>
        <v>n/a</v>
      </c>
      <c r="G25" s="80" t="str">
        <f t="shared" si="5"/>
        <v>n/a</v>
      </c>
      <c r="H25" s="80" t="str">
        <f t="shared" si="5"/>
        <v>n/a</v>
      </c>
      <c r="I25" s="80" t="str">
        <f t="shared" si="5"/>
        <v>n/a</v>
      </c>
      <c r="J25" s="80" t="str">
        <f t="shared" si="5"/>
        <v>n/a</v>
      </c>
      <c r="K25" s="80" t="str">
        <f t="shared" si="5"/>
        <v>n/a</v>
      </c>
      <c r="L25" s="80" t="str">
        <f t="shared" si="5"/>
        <v>n/a</v>
      </c>
      <c r="M25" s="80" t="str">
        <f t="shared" si="5"/>
        <v>n/a</v>
      </c>
      <c r="N25" s="80" t="str">
        <f t="shared" si="5"/>
        <v>n/a</v>
      </c>
      <c r="O25" s="80" t="str">
        <f t="shared" si="5"/>
        <v>n/a</v>
      </c>
      <c r="P25" s="80" t="str">
        <f t="shared" si="5"/>
        <v>n/a</v>
      </c>
      <c r="Q25" s="80" t="str">
        <f t="shared" si="5"/>
        <v>n/a</v>
      </c>
      <c r="R25" s="80" t="str">
        <f t="shared" si="5"/>
        <v>n/a</v>
      </c>
      <c r="S25" s="80" t="str">
        <f t="shared" si="5"/>
        <v>n/a</v>
      </c>
    </row>
    <row r="26" spans="1:18" ht="18">
      <c r="A26" s="81"/>
      <c r="B26" s="82"/>
      <c r="C26" s="83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2:18" ht="13.5">
      <c r="B27" s="50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ht="13.5">
      <c r="B28" s="50"/>
    </row>
    <row r="29" ht="13.5">
      <c r="B29" s="50"/>
    </row>
    <row r="30" ht="13.5">
      <c r="B30" s="50"/>
    </row>
    <row r="31" ht="13.5">
      <c r="B31" s="50"/>
    </row>
    <row r="32" ht="13.5">
      <c r="B32" s="50"/>
    </row>
    <row r="33" ht="13.5">
      <c r="B33" s="50"/>
    </row>
    <row r="34" ht="13.5">
      <c r="B34" s="50"/>
    </row>
  </sheetData>
  <sheetProtection/>
  <mergeCells count="6">
    <mergeCell ref="B3:S3"/>
    <mergeCell ref="B1:S1"/>
    <mergeCell ref="B8:S8"/>
    <mergeCell ref="B7:S7"/>
    <mergeCell ref="B17:S17"/>
    <mergeCell ref="C5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2013-04-16T09:38:02Z</cp:lastPrinted>
  <dcterms:created xsi:type="dcterms:W3CDTF">2011-05-01T09:55:58Z</dcterms:created>
  <dcterms:modified xsi:type="dcterms:W3CDTF">2014-10-29T09:51:17Z</dcterms:modified>
  <cp:category/>
  <cp:version/>
  <cp:contentType/>
  <cp:contentStatus/>
</cp:coreProperties>
</file>